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Необъективность результатов\"/>
    </mc:Choice>
  </mc:AlternateContent>
  <xr:revisionPtr revIDLastSave="0" documentId="13_ncr:1_{640757AB-DEB9-4F21-A999-325C27A17914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ввод данных" sheetId="1" r:id="rId1"/>
    <sheet name="диагностическая карта" sheetId="2" r:id="rId2"/>
    <sheet name="карта &quot;зоны риска&quot;" sheetId="3" r:id="rId3"/>
  </sheets>
  <calcPr calcId="191029"/>
</workbook>
</file>

<file path=xl/calcChain.xml><?xml version="1.0" encoding="utf-8"?>
<calcChain xmlns="http://schemas.openxmlformats.org/spreadsheetml/2006/main">
  <c r="D19" i="3" l="1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C19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C18" i="3"/>
  <c r="G9" i="3" l="1"/>
  <c r="B3" i="3" l="1"/>
  <c r="D62" i="3"/>
  <c r="D63" i="3"/>
  <c r="D64" i="3"/>
  <c r="D61" i="3"/>
  <c r="C62" i="3"/>
  <c r="C63" i="3"/>
  <c r="C64" i="3"/>
  <c r="C61" i="3"/>
  <c r="E54" i="3"/>
  <c r="F54" i="3"/>
  <c r="G54" i="3"/>
  <c r="H54" i="3"/>
  <c r="I54" i="3"/>
  <c r="J54" i="3"/>
  <c r="K54" i="3"/>
  <c r="L54" i="3"/>
  <c r="M54" i="3"/>
  <c r="N54" i="3"/>
  <c r="O54" i="3"/>
  <c r="E55" i="3"/>
  <c r="F55" i="3"/>
  <c r="G55" i="3"/>
  <c r="H55" i="3"/>
  <c r="I55" i="3"/>
  <c r="J55" i="3"/>
  <c r="K55" i="3"/>
  <c r="L55" i="3"/>
  <c r="M55" i="3"/>
  <c r="N55" i="3"/>
  <c r="O55" i="3"/>
  <c r="D55" i="3"/>
  <c r="D54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D52" i="3"/>
  <c r="D51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D49" i="3"/>
  <c r="D48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D46" i="3"/>
  <c r="D45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D40" i="3"/>
  <c r="D39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D37" i="3"/>
  <c r="D36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D34" i="3"/>
  <c r="D33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D31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D30" i="3"/>
  <c r="I25" i="3"/>
  <c r="G25" i="3"/>
  <c r="E25" i="3"/>
  <c r="C25" i="3"/>
  <c r="H13" i="3"/>
  <c r="H12" i="3"/>
  <c r="H11" i="3"/>
  <c r="H10" i="3"/>
  <c r="H9" i="3"/>
  <c r="H8" i="3"/>
  <c r="G8" i="3"/>
  <c r="F9" i="3"/>
  <c r="F8" i="3"/>
  <c r="E9" i="3"/>
  <c r="E8" i="3"/>
  <c r="D9" i="3"/>
  <c r="D8" i="3"/>
  <c r="C9" i="3"/>
  <c r="C10" i="3"/>
  <c r="C8" i="3"/>
  <c r="B3" i="2" l="1"/>
  <c r="D9" i="2"/>
  <c r="D8" i="2"/>
  <c r="C9" i="2"/>
  <c r="C8" i="2"/>
</calcChain>
</file>

<file path=xl/sharedStrings.xml><?xml version="1.0" encoding="utf-8"?>
<sst xmlns="http://schemas.openxmlformats.org/spreadsheetml/2006/main" count="275" uniqueCount="76">
  <si>
    <t>Предмет</t>
  </si>
  <si>
    <t>русский язык</t>
  </si>
  <si>
    <t>математика</t>
  </si>
  <si>
    <t>4 класс</t>
  </si>
  <si>
    <t>5 класс</t>
  </si>
  <si>
    <t>Доля "2"</t>
  </si>
  <si>
    <t>Доля "3"</t>
  </si>
  <si>
    <t>Доля "4"</t>
  </si>
  <si>
    <t>Доля "5"</t>
  </si>
  <si>
    <t>Русский язык 4 класс</t>
  </si>
  <si>
    <t>Образовательная организация</t>
  </si>
  <si>
    <t>Муниципалитет</t>
  </si>
  <si>
    <t>Регион</t>
  </si>
  <si>
    <t>Вся выборка</t>
  </si>
  <si>
    <t>Математика 5 класс</t>
  </si>
  <si>
    <t>Математика 4 класс</t>
  </si>
  <si>
    <t>Русский язык 5 класс</t>
  </si>
  <si>
    <t>Отметки</t>
  </si>
  <si>
    <t>Доля учащихся, понизивших результат</t>
  </si>
  <si>
    <t>Доля учащихся, подтвердивших результат</t>
  </si>
  <si>
    <t>Доля учащихся, повысивших результат</t>
  </si>
  <si>
    <t>Русский язык 4</t>
  </si>
  <si>
    <t>Математика 4</t>
  </si>
  <si>
    <t>Русский язык 5</t>
  </si>
  <si>
    <t>Математика 5</t>
  </si>
  <si>
    <t>ОО</t>
  </si>
  <si>
    <t>Уровень</t>
  </si>
  <si>
    <t>Полное наименование образовательной организации</t>
  </si>
  <si>
    <t>Переход на отметку "3"</t>
  </si>
  <si>
    <t>Переход на отметку "4"</t>
  </si>
  <si>
    <t>Переход на отметку "5"</t>
  </si>
  <si>
    <t>Шаг 5. Сравнение отметок, полученные участниками в 4 и 5 классе (одни и те же участники)</t>
  </si>
  <si>
    <t>Количество обучающихся</t>
  </si>
  <si>
    <t xml:space="preserve">Диагностическая карта </t>
  </si>
  <si>
    <t>6 класс</t>
  </si>
  <si>
    <t>7 класс</t>
  </si>
  <si>
    <t>8 класс</t>
  </si>
  <si>
    <t>иностранный язык</t>
  </si>
  <si>
    <t>биология</t>
  </si>
  <si>
    <t>окружающий мир</t>
  </si>
  <si>
    <t>география</t>
  </si>
  <si>
    <t>история</t>
  </si>
  <si>
    <t>физика</t>
  </si>
  <si>
    <t>химия</t>
  </si>
  <si>
    <t>Шаг 5. Результаты выполнения  отдельных заданий проверочной работы</t>
  </si>
  <si>
    <t>1K1</t>
  </si>
  <si>
    <t>1K2</t>
  </si>
  <si>
    <t>1K3</t>
  </si>
  <si>
    <t>2K1</t>
  </si>
  <si>
    <t>2K2</t>
  </si>
  <si>
    <t>2K3</t>
  </si>
  <si>
    <t>2K4</t>
  </si>
  <si>
    <t>Шаг 6. Результаты выполнения  отдельных заданий проверочной работы</t>
  </si>
  <si>
    <t>разница между ОО и МОУ</t>
  </si>
  <si>
    <t>разница между ОО и регионом</t>
  </si>
  <si>
    <t>Математика  4 класс</t>
  </si>
  <si>
    <t>Математика  5 класс</t>
  </si>
  <si>
    <t>Шаг 6. Сравнение отметок, полученные участниками в 4 и 5 классе (одни и те же участники)</t>
  </si>
  <si>
    <t>Русский язык</t>
  </si>
  <si>
    <t>Математика</t>
  </si>
  <si>
    <t>Карта "Зон риска"</t>
  </si>
  <si>
    <t>Шаг 1. Общая информация об участниках ВПР-2023 в образовательной организации</t>
  </si>
  <si>
    <t>Шаг 2. Сравнение отметок, полученных участниками ВПР-2023 в ОО, с отметками в муниципалитете, регионе, стране</t>
  </si>
  <si>
    <t>Шаг 3. Сравнительный анализ результатов ВПР-2023 в ОО с отметками по журналу</t>
  </si>
  <si>
    <t>Шаг 4. Распределение первичных баллов ВПР-2023 в образовательной организации</t>
  </si>
  <si>
    <t xml:space="preserve">Русский язык 4 класс  (ВПР-2022)
</t>
  </si>
  <si>
    <t>Русский язык 5 класс (ВПР-2023)</t>
  </si>
  <si>
    <t>Математика 4 класс (ВПР-2022)</t>
  </si>
  <si>
    <t>Математика 5 класс (ВПР-2023)</t>
  </si>
  <si>
    <t>Шаг 2. Сравнение отметок, полученных участниками ВПР-2023 в ОО, с отметками в муниципалитете, регионе</t>
  </si>
  <si>
    <t>Разница между 2022 и 2023</t>
  </si>
  <si>
    <t>1К1</t>
  </si>
  <si>
    <t>1К2</t>
  </si>
  <si>
    <t>10 класс</t>
  </si>
  <si>
    <t>Муниципальное бюджетное общеобразовательное учреждение средняя общеобразовательная школа имени А.В. Суворова п. Новостройка муниципального района имени Лазо Хабаровского края</t>
  </si>
  <si>
    <t>41.06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</si>
</sst>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10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" xfId="0" applyBorder="1"/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5" fillId="0" borderId="0" xfId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9" xfId="0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5" fillId="0" borderId="1" xfId="1" applyNumberFormat="1" applyBorder="1" applyAlignment="1">
      <alignment horizontal="center" vertical="center"/>
    </xf>
    <xf numFmtId="164" fontId="5" fillId="0" borderId="10" xfId="1" applyNumberFormat="1" applyBorder="1" applyAlignment="1">
      <alignment horizontal="center" vertical="center"/>
    </xf>
    <xf numFmtId="164" fontId="5" fillId="0" borderId="13" xfId="1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0" fillId="0" borderId="41" xfId="0" applyNumberFormat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0" fontId="5" fillId="0" borderId="0" xfId="1"/>
    <xf numFmtId="164" fontId="0" fillId="0" borderId="47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5" fillId="0" borderId="8" xfId="1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49">
    <dxf>
      <fill>
        <patternFill>
          <bgColor rgb="FFFF757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757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757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7575"/>
        </patternFill>
      </fill>
    </dxf>
    <dxf>
      <fill>
        <patternFill>
          <bgColor rgb="FFFF757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757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7575"/>
        </patternFill>
      </fill>
    </dxf>
    <dxf>
      <fill>
        <patternFill>
          <bgColor rgb="FFFF757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7575"/>
        </patternFill>
      </fill>
    </dxf>
    <dxf>
      <fill>
        <patternFill>
          <bgColor rgb="FFFF757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757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757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7575"/>
        </patternFill>
      </fill>
    </dxf>
    <dxf>
      <fill>
        <patternFill>
          <bgColor rgb="FFFF757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7575"/>
        </patternFill>
      </fill>
    </dxf>
    <dxf>
      <fill>
        <patternFill>
          <bgColor theme="9" tint="0.39994506668294322"/>
        </patternFill>
      </fill>
    </dxf>
    <dxf>
      <fill>
        <patternFill>
          <bgColor rgb="FFFF757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Русский язык 4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'ввод данных'!$B$20</c:f>
              <c:strCache>
                <c:ptCount val="1"/>
                <c:pt idx="0">
                  <c:v>Образовательная организация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данных'!$C$19:$F$19</c:f>
              <c:strCache>
                <c:ptCount val="4"/>
                <c:pt idx="0">
                  <c:v>Доля "2"</c:v>
                </c:pt>
                <c:pt idx="1">
                  <c:v>Доля "3"</c:v>
                </c:pt>
                <c:pt idx="2">
                  <c:v>Доля "4"</c:v>
                </c:pt>
                <c:pt idx="3">
                  <c:v>Доля "5"</c:v>
                </c:pt>
              </c:strCache>
            </c:strRef>
          </c:cat>
          <c:val>
            <c:numRef>
              <c:f>'ввод данных'!$C$20:$F$20</c:f>
              <c:numCache>
                <c:formatCode>0.0</c:formatCode>
                <c:ptCount val="4"/>
                <c:pt idx="0">
                  <c:v>0</c:v>
                </c:pt>
                <c:pt idx="1">
                  <c:v>45.45</c:v>
                </c:pt>
                <c:pt idx="2">
                  <c:v>27.27</c:v>
                </c:pt>
                <c:pt idx="3">
                  <c:v>27.27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5-41D4-A080-2517FF7B7BFE}"/>
            </c:ext>
          </c:extLst>
        </c:ser>
        <c:ser>
          <c:idx val="1"/>
          <c:order val="1"/>
          <c:tx>
            <c:strRef>
              <c:f>'ввод данных'!$B$21</c:f>
              <c:strCache>
                <c:ptCount val="1"/>
                <c:pt idx="0">
                  <c:v>Муниципалитет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данных'!$C$19:$F$19</c:f>
              <c:strCache>
                <c:ptCount val="4"/>
                <c:pt idx="0">
                  <c:v>Доля "2"</c:v>
                </c:pt>
                <c:pt idx="1">
                  <c:v>Доля "3"</c:v>
                </c:pt>
                <c:pt idx="2">
                  <c:v>Доля "4"</c:v>
                </c:pt>
                <c:pt idx="3">
                  <c:v>Доля "5"</c:v>
                </c:pt>
              </c:strCache>
            </c:strRef>
          </c:cat>
          <c:val>
            <c:numRef>
              <c:f>'ввод данных'!$C$21:$F$21</c:f>
              <c:numCache>
                <c:formatCode>0.0</c:formatCode>
                <c:ptCount val="4"/>
                <c:pt idx="0">
                  <c:v>9.52</c:v>
                </c:pt>
                <c:pt idx="1">
                  <c:v>40.69</c:v>
                </c:pt>
                <c:pt idx="2">
                  <c:v>38.31</c:v>
                </c:pt>
                <c:pt idx="3">
                  <c:v>11.47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5-41D4-A080-2517FF7B7BFE}"/>
            </c:ext>
          </c:extLst>
        </c:ser>
        <c:ser>
          <c:idx val="2"/>
          <c:order val="2"/>
          <c:tx>
            <c:strRef>
              <c:f>'ввод данных'!$B$22</c:f>
              <c:strCache>
                <c:ptCount val="1"/>
                <c:pt idx="0">
                  <c:v>Регион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данных'!$C$19:$F$19</c:f>
              <c:strCache>
                <c:ptCount val="4"/>
                <c:pt idx="0">
                  <c:v>Доля "2"</c:v>
                </c:pt>
                <c:pt idx="1">
                  <c:v>Доля "3"</c:v>
                </c:pt>
                <c:pt idx="2">
                  <c:v>Доля "4"</c:v>
                </c:pt>
                <c:pt idx="3">
                  <c:v>Доля "5"</c:v>
                </c:pt>
              </c:strCache>
            </c:strRef>
          </c:cat>
          <c:val>
            <c:numRef>
              <c:f>'ввод данных'!$C$22:$F$22</c:f>
              <c:numCache>
                <c:formatCode>0.0</c:formatCode>
                <c:ptCount val="4"/>
                <c:pt idx="0">
                  <c:v>8.7799999999999994</c:v>
                </c:pt>
                <c:pt idx="1">
                  <c:v>33.29</c:v>
                </c:pt>
                <c:pt idx="2">
                  <c:v>42.78</c:v>
                </c:pt>
                <c:pt idx="3">
                  <c:v>15.15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5-41D4-A080-2517FF7B7BFE}"/>
            </c:ext>
          </c:extLst>
        </c:ser>
        <c:ser>
          <c:idx val="3"/>
          <c:order val="3"/>
          <c:tx>
            <c:strRef>
              <c:f>'ввод данных'!$B$23</c:f>
              <c:strCache>
                <c:ptCount val="1"/>
                <c:pt idx="0">
                  <c:v>Вся выборка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данных'!$C$19:$F$19</c:f>
              <c:strCache>
                <c:ptCount val="4"/>
                <c:pt idx="0">
                  <c:v>Доля "2"</c:v>
                </c:pt>
                <c:pt idx="1">
                  <c:v>Доля "3"</c:v>
                </c:pt>
                <c:pt idx="2">
                  <c:v>Доля "4"</c:v>
                </c:pt>
                <c:pt idx="3">
                  <c:v>Доля "5"</c:v>
                </c:pt>
              </c:strCache>
            </c:strRef>
          </c:cat>
          <c:val>
            <c:numRef>
              <c:f>'ввод данных'!$C$23:$F$23</c:f>
              <c:numCache>
                <c:formatCode>0.0</c:formatCode>
                <c:ptCount val="4"/>
                <c:pt idx="0">
                  <c:v>5.4</c:v>
                </c:pt>
                <c:pt idx="1">
                  <c:v>30.15</c:v>
                </c:pt>
                <c:pt idx="2">
                  <c:v>46.35</c:v>
                </c:pt>
                <c:pt idx="3">
                  <c:v>18.100000000000001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85-41D4-A080-2517FF7B7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1312128"/>
        <c:axId val="221313664"/>
      </c:barChart>
      <c:catAx>
        <c:axId val="22131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1313664"/>
        <c:crosses val="autoZero"/>
        <c:auto val="1"/>
        <c:lblAlgn val="ctr"/>
        <c:lblOffset val="100"/>
        <c:noMultiLvlLbl val="0"/>
      </c:catAx>
      <c:valAx>
        <c:axId val="22131366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131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Математика 4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'ввод данных'!$B$20</c:f>
              <c:strCache>
                <c:ptCount val="1"/>
                <c:pt idx="0">
                  <c:v>Образовательная организация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('ввод данных'!$R$36,'ввод данных'!$AB$36,'ввод данных'!$AK$36)</c:f>
              <c:strCache>
                <c:ptCount val="3"/>
                <c:pt idx="0">
                  <c:v>Переход на отметку "3"</c:v>
                </c:pt>
                <c:pt idx="1">
                  <c:v>Переход на отметку "4"</c:v>
                </c:pt>
                <c:pt idx="2">
                  <c:v>Переход на отметку "5"</c:v>
                </c:pt>
              </c:strCache>
            </c:strRef>
          </c:cat>
          <c:val>
            <c:numRef>
              <c:f>('ввод данных'!$J$43,'ввод данных'!$N$43,'ввод данных'!$S$43)</c:f>
              <c:numCache>
                <c:formatCode>0.0</c:formatCode>
                <c:ptCount val="3"/>
                <c:pt idx="0">
                  <c:v>0</c:v>
                </c:pt>
                <c:pt idx="1">
                  <c:v>8.3000000000000007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8-4C55-AF72-F79D9399C57B}"/>
            </c:ext>
          </c:extLst>
        </c:ser>
        <c:ser>
          <c:idx val="1"/>
          <c:order val="1"/>
          <c:tx>
            <c:strRef>
              <c:f>'ввод данных'!$B$31</c:f>
              <c:strCache>
                <c:ptCount val="1"/>
                <c:pt idx="0">
                  <c:v>Муниципалитет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('ввод данных'!$R$36,'ввод данных'!$AB$36,'ввод данных'!$AK$36)</c:f>
              <c:strCache>
                <c:ptCount val="3"/>
                <c:pt idx="0">
                  <c:v>Переход на отметку "3"</c:v>
                </c:pt>
                <c:pt idx="1">
                  <c:v>Переход на отметку "4"</c:v>
                </c:pt>
                <c:pt idx="2">
                  <c:v>Переход на отметку "5"</c:v>
                </c:pt>
              </c:strCache>
            </c:strRef>
          </c:cat>
          <c:val>
            <c:numRef>
              <c:f>('ввод данных'!$J$44,'ввод данных'!$N$44,'ввод данных'!$S$44)</c:f>
              <c:numCache>
                <c:formatCode>0.0</c:formatCode>
                <c:ptCount val="3"/>
                <c:pt idx="0">
                  <c:v>4.5</c:v>
                </c:pt>
                <c:pt idx="1">
                  <c:v>11.5</c:v>
                </c:pt>
                <c:pt idx="2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18-4C55-AF72-F79D9399C57B}"/>
            </c:ext>
          </c:extLst>
        </c:ser>
        <c:ser>
          <c:idx val="2"/>
          <c:order val="2"/>
          <c:tx>
            <c:strRef>
              <c:f>'ввод данных'!$B$32</c:f>
              <c:strCache>
                <c:ptCount val="1"/>
                <c:pt idx="0">
                  <c:v>Регион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('ввод данных'!$R$36,'ввод данных'!$AB$36,'ввод данных'!$AK$36)</c:f>
              <c:strCache>
                <c:ptCount val="3"/>
                <c:pt idx="0">
                  <c:v>Переход на отметку "3"</c:v>
                </c:pt>
                <c:pt idx="1">
                  <c:v>Переход на отметку "4"</c:v>
                </c:pt>
                <c:pt idx="2">
                  <c:v>Переход на отметку "5"</c:v>
                </c:pt>
              </c:strCache>
            </c:strRef>
          </c:cat>
          <c:val>
            <c:numRef>
              <c:f>('ввод данных'!$J$45,'ввод данных'!$N$45,'ввод данных'!$S$45)</c:f>
              <c:numCache>
                <c:formatCode>0.0</c:formatCode>
                <c:ptCount val="3"/>
                <c:pt idx="0">
                  <c:v>4.0999999999999996</c:v>
                </c:pt>
                <c:pt idx="1">
                  <c:v>7.6</c:v>
                </c:pt>
                <c:pt idx="2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18-4C55-AF72-F79D9399C57B}"/>
            </c:ext>
          </c:extLst>
        </c:ser>
        <c:ser>
          <c:idx val="3"/>
          <c:order val="3"/>
          <c:tx>
            <c:strRef>
              <c:f>'ввод данных'!$C$56</c:f>
              <c:strCache>
                <c:ptCount val="1"/>
                <c:pt idx="0">
                  <c:v>Вся выборка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('ввод данных'!$R$36,'ввод данных'!$AB$36,'ввод данных'!$AK$36)</c:f>
              <c:strCache>
                <c:ptCount val="3"/>
                <c:pt idx="0">
                  <c:v>Переход на отметку "3"</c:v>
                </c:pt>
                <c:pt idx="1">
                  <c:v>Переход на отметку "4"</c:v>
                </c:pt>
                <c:pt idx="2">
                  <c:v>Переход на отметку "5"</c:v>
                </c:pt>
              </c:strCache>
            </c:strRef>
          </c:cat>
          <c:val>
            <c:numRef>
              <c:f>('ввод данных'!$J$46,'ввод данных'!$N$46,'ввод данных'!$S$46)</c:f>
              <c:numCache>
                <c:formatCode>0.0</c:formatCode>
                <c:ptCount val="3"/>
                <c:pt idx="0">
                  <c:v>3.2</c:v>
                </c:pt>
                <c:pt idx="1">
                  <c:v>6.9</c:v>
                </c:pt>
                <c:pt idx="2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18-4C55-AF72-F79D9399C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2870528"/>
        <c:axId val="222880512"/>
      </c:barChart>
      <c:catAx>
        <c:axId val="22287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880512"/>
        <c:crosses val="autoZero"/>
        <c:auto val="1"/>
        <c:lblAlgn val="ctr"/>
        <c:lblOffset val="100"/>
        <c:noMultiLvlLbl val="0"/>
      </c:catAx>
      <c:valAx>
        <c:axId val="22288051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87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Русский язык 5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'ввод данных'!$B$20</c:f>
              <c:strCache>
                <c:ptCount val="1"/>
                <c:pt idx="0">
                  <c:v>Образовательная организация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('ввод данных'!$R$36,'ввод данных'!$AB$36,'ввод данных'!$AK$36)</c:f>
              <c:strCache>
                <c:ptCount val="3"/>
                <c:pt idx="0">
                  <c:v>Переход на отметку "3"</c:v>
                </c:pt>
                <c:pt idx="1">
                  <c:v>Переход на отметку "4"</c:v>
                </c:pt>
                <c:pt idx="2">
                  <c:v>Переход на отметку "5"</c:v>
                </c:pt>
              </c:strCache>
            </c:strRef>
          </c:cat>
          <c:val>
            <c:numRef>
              <c:f>('ввод данных'!$V$48,'ввод данных'!$AG$48,'ввод данных'!$AQ$48)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3-43C7-8021-9308B65D697E}"/>
            </c:ext>
          </c:extLst>
        </c:ser>
        <c:ser>
          <c:idx val="1"/>
          <c:order val="1"/>
          <c:tx>
            <c:strRef>
              <c:f>'ввод данных'!$B$31</c:f>
              <c:strCache>
                <c:ptCount val="1"/>
                <c:pt idx="0">
                  <c:v>Муниципалитет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('ввод данных'!$R$36,'ввод данных'!$AB$36,'ввод данных'!$AK$36)</c:f>
              <c:strCache>
                <c:ptCount val="3"/>
                <c:pt idx="0">
                  <c:v>Переход на отметку "3"</c:v>
                </c:pt>
                <c:pt idx="1">
                  <c:v>Переход на отметку "4"</c:v>
                </c:pt>
                <c:pt idx="2">
                  <c:v>Переход на отметку "5"</c:v>
                </c:pt>
              </c:strCache>
            </c:strRef>
          </c:cat>
          <c:val>
            <c:numRef>
              <c:f>('ввод данных'!$V$49,'ввод данных'!$AG$49,'ввод данных'!$AQ$49)</c:f>
              <c:numCache>
                <c:formatCode>0.0</c:formatCode>
                <c:ptCount val="3"/>
                <c:pt idx="0">
                  <c:v>6.1</c:v>
                </c:pt>
                <c:pt idx="1">
                  <c:v>4.2</c:v>
                </c:pt>
                <c:pt idx="2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3-43C7-8021-9308B65D697E}"/>
            </c:ext>
          </c:extLst>
        </c:ser>
        <c:ser>
          <c:idx val="2"/>
          <c:order val="2"/>
          <c:tx>
            <c:strRef>
              <c:f>'ввод данных'!$B$32</c:f>
              <c:strCache>
                <c:ptCount val="1"/>
                <c:pt idx="0">
                  <c:v>Регион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('ввод данных'!$R$36,'ввод данных'!$AB$36,'ввод данных'!$AK$36)</c:f>
              <c:strCache>
                <c:ptCount val="3"/>
                <c:pt idx="0">
                  <c:v>Переход на отметку "3"</c:v>
                </c:pt>
                <c:pt idx="1">
                  <c:v>Переход на отметку "4"</c:v>
                </c:pt>
                <c:pt idx="2">
                  <c:v>Переход на отметку "5"</c:v>
                </c:pt>
              </c:strCache>
            </c:strRef>
          </c:cat>
          <c:val>
            <c:numRef>
              <c:f>('ввод данных'!$V$50,'ввод данных'!$AG$50,'ввод данных'!$AQ$50)</c:f>
              <c:numCache>
                <c:formatCode>0.0</c:formatCode>
                <c:ptCount val="3"/>
                <c:pt idx="0">
                  <c:v>6.4</c:v>
                </c:pt>
                <c:pt idx="1">
                  <c:v>4.5999999999999996</c:v>
                </c:pt>
                <c:pt idx="2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63-43C7-8021-9308B65D697E}"/>
            </c:ext>
          </c:extLst>
        </c:ser>
        <c:ser>
          <c:idx val="3"/>
          <c:order val="3"/>
          <c:tx>
            <c:strRef>
              <c:f>'ввод данных'!$C$56</c:f>
              <c:strCache>
                <c:ptCount val="1"/>
                <c:pt idx="0">
                  <c:v>Вся выборка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('ввод данных'!$R$36,'ввод данных'!$AB$36,'ввод данных'!$AK$36)</c:f>
              <c:strCache>
                <c:ptCount val="3"/>
                <c:pt idx="0">
                  <c:v>Переход на отметку "3"</c:v>
                </c:pt>
                <c:pt idx="1">
                  <c:v>Переход на отметку "4"</c:v>
                </c:pt>
                <c:pt idx="2">
                  <c:v>Переход на отметку "5"</c:v>
                </c:pt>
              </c:strCache>
            </c:strRef>
          </c:cat>
          <c:val>
            <c:numRef>
              <c:f>('ввод данных'!$V$51,'ввод данных'!$AG$51,'ввод данных'!$AQ$51)</c:f>
              <c:numCache>
                <c:formatCode>0.0</c:formatCode>
                <c:ptCount val="3"/>
                <c:pt idx="0">
                  <c:v>5.6</c:v>
                </c:pt>
                <c:pt idx="1">
                  <c:v>5.2</c:v>
                </c:pt>
                <c:pt idx="2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63-43C7-8021-9308B65D6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2947584"/>
        <c:axId val="222568448"/>
      </c:barChart>
      <c:catAx>
        <c:axId val="22294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568448"/>
        <c:crosses val="autoZero"/>
        <c:auto val="1"/>
        <c:lblAlgn val="ctr"/>
        <c:lblOffset val="100"/>
        <c:noMultiLvlLbl val="0"/>
      </c:catAx>
      <c:valAx>
        <c:axId val="22256844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947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Математика 5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'ввод данных'!$B$20</c:f>
              <c:strCache>
                <c:ptCount val="1"/>
                <c:pt idx="0">
                  <c:v>Образовательная организация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('ввод данных'!$R$36,'ввод данных'!$AB$36,'ввод данных'!$AK$36)</c:f>
              <c:strCache>
                <c:ptCount val="3"/>
                <c:pt idx="0">
                  <c:v>Переход на отметку "3"</c:v>
                </c:pt>
                <c:pt idx="1">
                  <c:v>Переход на отметку "4"</c:v>
                </c:pt>
                <c:pt idx="2">
                  <c:v>Переход на отметку "5"</c:v>
                </c:pt>
              </c:strCache>
            </c:strRef>
          </c:cat>
          <c:val>
            <c:numRef>
              <c:f>('ввод данных'!$I$53,'ввод данных'!$M$53,'ввод данных'!$Q$53)</c:f>
              <c:numCache>
                <c:formatCode>0.0</c:formatCode>
                <c:ptCount val="3"/>
                <c:pt idx="0">
                  <c:v>0</c:v>
                </c:pt>
                <c:pt idx="1">
                  <c:v>25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5B-4BF0-80E7-440CBA17E360}"/>
            </c:ext>
          </c:extLst>
        </c:ser>
        <c:ser>
          <c:idx val="5"/>
          <c:order val="1"/>
          <c:tx>
            <c:strRef>
              <c:f>'ввод данных'!$B$31</c:f>
              <c:strCache>
                <c:ptCount val="1"/>
                <c:pt idx="0">
                  <c:v>Муниципалитет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('ввод данных'!$R$36,'ввод данных'!$AB$36,'ввод данных'!$AK$36)</c:f>
              <c:strCache>
                <c:ptCount val="3"/>
                <c:pt idx="0">
                  <c:v>Переход на отметку "3"</c:v>
                </c:pt>
                <c:pt idx="1">
                  <c:v>Переход на отметку "4"</c:v>
                </c:pt>
                <c:pt idx="2">
                  <c:v>Переход на отметку "5"</c:v>
                </c:pt>
              </c:strCache>
            </c:strRef>
          </c:cat>
          <c:val>
            <c:numRef>
              <c:f>('ввод данных'!$I$54,'ввод данных'!$M$54,'ввод данных'!$Q$54)</c:f>
              <c:numCache>
                <c:formatCode>0.0</c:formatCode>
                <c:ptCount val="3"/>
                <c:pt idx="0">
                  <c:v>9.9</c:v>
                </c:pt>
                <c:pt idx="1">
                  <c:v>8.4</c:v>
                </c:pt>
                <c:pt idx="2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5B-4BF0-80E7-440CBA17E360}"/>
            </c:ext>
          </c:extLst>
        </c:ser>
        <c:ser>
          <c:idx val="6"/>
          <c:order val="2"/>
          <c:tx>
            <c:strRef>
              <c:f>'ввод данных'!$B$32</c:f>
              <c:strCache>
                <c:ptCount val="1"/>
                <c:pt idx="0">
                  <c:v>Регион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('ввод данных'!$R$36,'ввод данных'!$AB$36,'ввод данных'!$AK$36)</c:f>
              <c:strCache>
                <c:ptCount val="3"/>
                <c:pt idx="0">
                  <c:v>Переход на отметку "3"</c:v>
                </c:pt>
                <c:pt idx="1">
                  <c:v>Переход на отметку "4"</c:v>
                </c:pt>
                <c:pt idx="2">
                  <c:v>Переход на отметку "5"</c:v>
                </c:pt>
              </c:strCache>
            </c:strRef>
          </c:cat>
          <c:val>
            <c:numRef>
              <c:f>('ввод данных'!$I$55,'ввод данных'!$M$55,'ввод данных'!$Q$55)</c:f>
              <c:numCache>
                <c:formatCode>0.0</c:formatCode>
                <c:ptCount val="3"/>
                <c:pt idx="0">
                  <c:v>12.5</c:v>
                </c:pt>
                <c:pt idx="1">
                  <c:v>10.8</c:v>
                </c:pt>
                <c:pt idx="2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5B-4BF0-80E7-440CBA17E360}"/>
            </c:ext>
          </c:extLst>
        </c:ser>
        <c:ser>
          <c:idx val="7"/>
          <c:order val="3"/>
          <c:tx>
            <c:strRef>
              <c:f>'ввод данных'!$C$56</c:f>
              <c:strCache>
                <c:ptCount val="1"/>
                <c:pt idx="0">
                  <c:v>Вся выборка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('ввод данных'!$R$36,'ввод данных'!$AB$36,'ввод данных'!$AK$36)</c:f>
              <c:strCache>
                <c:ptCount val="3"/>
                <c:pt idx="0">
                  <c:v>Переход на отметку "3"</c:v>
                </c:pt>
                <c:pt idx="1">
                  <c:v>Переход на отметку "4"</c:v>
                </c:pt>
                <c:pt idx="2">
                  <c:v>Переход на отметку "5"</c:v>
                </c:pt>
              </c:strCache>
            </c:strRef>
          </c:cat>
          <c:val>
            <c:numRef>
              <c:f>('ввод данных'!$I$56,'ввод данных'!$M$56,'ввод данных'!$Q$56)</c:f>
              <c:numCache>
                <c:formatCode>0.0</c:formatCode>
                <c:ptCount val="3"/>
                <c:pt idx="0">
                  <c:v>10.7</c:v>
                </c:pt>
                <c:pt idx="1">
                  <c:v>11.9</c:v>
                </c:pt>
                <c:pt idx="2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5B-4BF0-80E7-440CBA17E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2635520"/>
        <c:axId val="222637056"/>
      </c:barChart>
      <c:catAx>
        <c:axId val="22263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637056"/>
        <c:crosses val="autoZero"/>
        <c:auto val="1"/>
        <c:lblAlgn val="ctr"/>
        <c:lblOffset val="100"/>
        <c:noMultiLvlLbl val="0"/>
      </c:catAx>
      <c:valAx>
        <c:axId val="222637056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63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Сравнение</a:t>
            </a:r>
            <a:r>
              <a:rPr lang="ru-RU" b="1" baseline="0"/>
              <a:t> отметок, полученных участниками ВПР</a:t>
            </a:r>
            <a:br>
              <a:rPr lang="ru-RU" b="1" baseline="0"/>
            </a:br>
            <a:r>
              <a:rPr lang="ru-RU" b="1" baseline="0"/>
              <a:t> (русский язык)</a:t>
            </a:r>
            <a:endParaRPr lang="ru-RU" b="1"/>
          </a:p>
        </c:rich>
      </c:tx>
      <c:layout>
        <c:manualLayout>
          <c:xMode val="edge"/>
          <c:yMode val="edge"/>
          <c:x val="0.17058133333333333"/>
          <c:y val="3.040173724212812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'ввод данных'!$C$61</c:f>
              <c:strCache>
                <c:ptCount val="1"/>
                <c:pt idx="0">
                  <c:v>Русский язык 4 класс  (ВПР-2022)
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'ввод данных'!$B$62:$B$65</c:f>
              <c:strCache>
                <c:ptCount val="4"/>
                <c:pt idx="0">
                  <c:v>Доля "2"</c:v>
                </c:pt>
                <c:pt idx="1">
                  <c:v>Доля "3"</c:v>
                </c:pt>
                <c:pt idx="2">
                  <c:v>Доля "4"</c:v>
                </c:pt>
                <c:pt idx="3">
                  <c:v>Доля "5"</c:v>
                </c:pt>
              </c:strCache>
            </c:strRef>
          </c:cat>
          <c:val>
            <c:numRef>
              <c:f>'ввод данных'!$C$62:$C$65</c:f>
              <c:numCache>
                <c:formatCode>0.0</c:formatCode>
                <c:ptCount val="4"/>
                <c:pt idx="0">
                  <c:v>25</c:v>
                </c:pt>
                <c:pt idx="1">
                  <c:v>37.5</c:v>
                </c:pt>
                <c:pt idx="2">
                  <c:v>25</c:v>
                </c:pt>
                <c:pt idx="3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8-48AD-95B2-57F47543CF36}"/>
            </c:ext>
          </c:extLst>
        </c:ser>
        <c:ser>
          <c:idx val="1"/>
          <c:order val="1"/>
          <c:tx>
            <c:strRef>
              <c:f>'ввод данных'!$D$61</c:f>
              <c:strCache>
                <c:ptCount val="1"/>
                <c:pt idx="0">
                  <c:v>Русский язык 5 класс (ВПР-2023)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'ввод данных'!$B$62:$B$65</c:f>
              <c:strCache>
                <c:ptCount val="4"/>
                <c:pt idx="0">
                  <c:v>Доля "2"</c:v>
                </c:pt>
                <c:pt idx="1">
                  <c:v>Доля "3"</c:v>
                </c:pt>
                <c:pt idx="2">
                  <c:v>Доля "4"</c:v>
                </c:pt>
                <c:pt idx="3">
                  <c:v>Доля "5"</c:v>
                </c:pt>
              </c:strCache>
            </c:strRef>
          </c:cat>
          <c:val>
            <c:numRef>
              <c:f>'ввод данных'!$D$62:$D$65</c:f>
              <c:numCache>
                <c:formatCode>0.0</c:formatCode>
                <c:ptCount val="4"/>
                <c:pt idx="0">
                  <c:v>0</c:v>
                </c:pt>
                <c:pt idx="1">
                  <c:v>28.57</c:v>
                </c:pt>
                <c:pt idx="2">
                  <c:v>42.86</c:v>
                </c:pt>
                <c:pt idx="3">
                  <c:v>28.57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28-48AD-95B2-57F47543C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2673536"/>
        <c:axId val="222683520"/>
      </c:barChart>
      <c:catAx>
        <c:axId val="22267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683520"/>
        <c:crosses val="autoZero"/>
        <c:auto val="1"/>
        <c:lblAlgn val="ctr"/>
        <c:lblOffset val="100"/>
        <c:noMultiLvlLbl val="0"/>
      </c:catAx>
      <c:valAx>
        <c:axId val="22268352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67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>
                <a:effectLst/>
              </a:rPr>
              <a:t>Сравнение отметок, полученных участниками ВПР</a:t>
            </a:r>
            <a:br>
              <a:rPr lang="ru-RU" b="1" baseline="0"/>
            </a:br>
            <a:r>
              <a:rPr lang="ru-RU" b="1" baseline="0"/>
              <a:t>(математика)</a:t>
            </a:r>
            <a:endParaRPr lang="ru-RU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'ввод данных'!$E$61</c:f>
              <c:strCache>
                <c:ptCount val="1"/>
                <c:pt idx="0">
                  <c:v>Математика 4 класс (ВПР-2022)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'ввод данных'!$B$62:$B$65</c:f>
              <c:strCache>
                <c:ptCount val="4"/>
                <c:pt idx="0">
                  <c:v>Доля "2"</c:v>
                </c:pt>
                <c:pt idx="1">
                  <c:v>Доля "3"</c:v>
                </c:pt>
                <c:pt idx="2">
                  <c:v>Доля "4"</c:v>
                </c:pt>
                <c:pt idx="3">
                  <c:v>Доля "5"</c:v>
                </c:pt>
              </c:strCache>
            </c:strRef>
          </c:cat>
          <c:val>
            <c:numRef>
              <c:f>'ввод данных'!$E$62:$E$65</c:f>
              <c:numCache>
                <c:formatCode>0.0</c:formatCode>
                <c:ptCount val="4"/>
                <c:pt idx="0">
                  <c:v>0</c:v>
                </c:pt>
                <c:pt idx="1">
                  <c:v>25</c:v>
                </c:pt>
                <c:pt idx="2">
                  <c:v>62.5</c:v>
                </c:pt>
                <c:pt idx="3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1A2-93FF-E5F8AC7C6775}"/>
            </c:ext>
          </c:extLst>
        </c:ser>
        <c:ser>
          <c:idx val="1"/>
          <c:order val="1"/>
          <c:tx>
            <c:strRef>
              <c:f>'ввод данных'!$F$61</c:f>
              <c:strCache>
                <c:ptCount val="1"/>
                <c:pt idx="0">
                  <c:v>Математика 5 класс (ВПР-2023)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'ввод данных'!$B$62:$B$65</c:f>
              <c:strCache>
                <c:ptCount val="4"/>
                <c:pt idx="0">
                  <c:v>Доля "2"</c:v>
                </c:pt>
                <c:pt idx="1">
                  <c:v>Доля "3"</c:v>
                </c:pt>
                <c:pt idx="2">
                  <c:v>Доля "4"</c:v>
                </c:pt>
                <c:pt idx="3">
                  <c:v>Доля "5"</c:v>
                </c:pt>
              </c:strCache>
            </c:strRef>
          </c:cat>
          <c:val>
            <c:numRef>
              <c:f>'ввод данных'!$F$62:$F$65</c:f>
              <c:numCache>
                <c:formatCode>0.0</c:formatCode>
                <c:ptCount val="4"/>
                <c:pt idx="0">
                  <c:v>0</c:v>
                </c:pt>
                <c:pt idx="1">
                  <c:v>37.5</c:v>
                </c:pt>
                <c:pt idx="2">
                  <c:v>37.5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1A2-93FF-E5F8AC7C6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2714496"/>
        <c:axId val="222720384"/>
      </c:barChart>
      <c:catAx>
        <c:axId val="22271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720384"/>
        <c:crosses val="autoZero"/>
        <c:auto val="1"/>
        <c:lblAlgn val="ctr"/>
        <c:lblOffset val="100"/>
        <c:noMultiLvlLbl val="0"/>
      </c:catAx>
      <c:valAx>
        <c:axId val="22272038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71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Математика 4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'ввод данных'!$B$20</c:f>
              <c:strCache>
                <c:ptCount val="1"/>
                <c:pt idx="0">
                  <c:v>Образовательная организация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данных'!$G$19:$J$19</c:f>
              <c:strCache>
                <c:ptCount val="4"/>
                <c:pt idx="0">
                  <c:v>Доля "2"</c:v>
                </c:pt>
                <c:pt idx="1">
                  <c:v>Доля "3"</c:v>
                </c:pt>
                <c:pt idx="2">
                  <c:v>Доля "4"</c:v>
                </c:pt>
                <c:pt idx="3">
                  <c:v>Доля "5"</c:v>
                </c:pt>
              </c:strCache>
            </c:strRef>
          </c:cat>
          <c:val>
            <c:numRef>
              <c:f>'ввод данных'!$G$20:$J$20</c:f>
              <c:numCache>
                <c:formatCode>0.0</c:formatCode>
                <c:ptCount val="4"/>
                <c:pt idx="0">
                  <c:v>0</c:v>
                </c:pt>
                <c:pt idx="1">
                  <c:v>8.33</c:v>
                </c:pt>
                <c:pt idx="2">
                  <c:v>50</c:v>
                </c:pt>
                <c:pt idx="3">
                  <c:v>41.67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D-4A26-9D2C-6472E21A0C1F}"/>
            </c:ext>
          </c:extLst>
        </c:ser>
        <c:ser>
          <c:idx val="1"/>
          <c:order val="1"/>
          <c:tx>
            <c:strRef>
              <c:f>'ввод данных'!$B$21</c:f>
              <c:strCache>
                <c:ptCount val="1"/>
                <c:pt idx="0">
                  <c:v>Муниципалитет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данных'!$G$19:$J$19</c:f>
              <c:strCache>
                <c:ptCount val="4"/>
                <c:pt idx="0">
                  <c:v>Доля "2"</c:v>
                </c:pt>
                <c:pt idx="1">
                  <c:v>Доля "3"</c:v>
                </c:pt>
                <c:pt idx="2">
                  <c:v>Доля "4"</c:v>
                </c:pt>
                <c:pt idx="3">
                  <c:v>Доля "5"</c:v>
                </c:pt>
              </c:strCache>
            </c:strRef>
          </c:cat>
          <c:val>
            <c:numRef>
              <c:f>'ввод данных'!$G$21:$J$21</c:f>
              <c:numCache>
                <c:formatCode>0.0</c:formatCode>
                <c:ptCount val="4"/>
                <c:pt idx="0">
                  <c:v>4.68</c:v>
                </c:pt>
                <c:pt idx="1">
                  <c:v>31.28</c:v>
                </c:pt>
                <c:pt idx="2">
                  <c:v>0</c:v>
                </c:pt>
                <c:pt idx="3">
                  <c:v>22.98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CD-4A26-9D2C-6472E21A0C1F}"/>
            </c:ext>
          </c:extLst>
        </c:ser>
        <c:ser>
          <c:idx val="2"/>
          <c:order val="2"/>
          <c:tx>
            <c:strRef>
              <c:f>'ввод данных'!$B$22</c:f>
              <c:strCache>
                <c:ptCount val="1"/>
                <c:pt idx="0">
                  <c:v>Регион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данных'!$G$19:$J$19</c:f>
              <c:strCache>
                <c:ptCount val="4"/>
                <c:pt idx="0">
                  <c:v>Доля "2"</c:v>
                </c:pt>
                <c:pt idx="1">
                  <c:v>Доля "3"</c:v>
                </c:pt>
                <c:pt idx="2">
                  <c:v>Доля "4"</c:v>
                </c:pt>
                <c:pt idx="3">
                  <c:v>Доля "5"</c:v>
                </c:pt>
              </c:strCache>
            </c:strRef>
          </c:cat>
          <c:val>
            <c:numRef>
              <c:f>'ввод данных'!$G$22:$J$22</c:f>
              <c:numCache>
                <c:formatCode>0.0</c:formatCode>
                <c:ptCount val="4"/>
                <c:pt idx="0">
                  <c:v>3.99</c:v>
                </c:pt>
                <c:pt idx="1">
                  <c:v>22.9</c:v>
                </c:pt>
                <c:pt idx="2">
                  <c:v>44.01</c:v>
                </c:pt>
                <c:pt idx="3">
                  <c:v>29.09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CD-4A26-9D2C-6472E21A0C1F}"/>
            </c:ext>
          </c:extLst>
        </c:ser>
        <c:ser>
          <c:idx val="3"/>
          <c:order val="3"/>
          <c:tx>
            <c:strRef>
              <c:f>'ввод данных'!$B$23</c:f>
              <c:strCache>
                <c:ptCount val="1"/>
                <c:pt idx="0">
                  <c:v>Вся выборка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данных'!$G$19:$J$19</c:f>
              <c:strCache>
                <c:ptCount val="4"/>
                <c:pt idx="0">
                  <c:v>Доля "2"</c:v>
                </c:pt>
                <c:pt idx="1">
                  <c:v>Доля "3"</c:v>
                </c:pt>
                <c:pt idx="2">
                  <c:v>Доля "4"</c:v>
                </c:pt>
                <c:pt idx="3">
                  <c:v>Доля "5"</c:v>
                </c:pt>
              </c:strCache>
            </c:strRef>
          </c:cat>
          <c:val>
            <c:numRef>
              <c:f>'ввод данных'!$G$23:$J$23</c:f>
              <c:numCache>
                <c:formatCode>0.0</c:formatCode>
                <c:ptCount val="4"/>
                <c:pt idx="0">
                  <c:v>2.85</c:v>
                </c:pt>
                <c:pt idx="1">
                  <c:v>21.86</c:v>
                </c:pt>
                <c:pt idx="2">
                  <c:v>44.63</c:v>
                </c:pt>
                <c:pt idx="3">
                  <c:v>30.65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CD-4A26-9D2C-6472E21A0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1950336"/>
        <c:axId val="221951872"/>
      </c:barChart>
      <c:catAx>
        <c:axId val="22195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1951872"/>
        <c:crosses val="autoZero"/>
        <c:auto val="1"/>
        <c:lblAlgn val="ctr"/>
        <c:lblOffset val="100"/>
        <c:noMultiLvlLbl val="0"/>
      </c:catAx>
      <c:valAx>
        <c:axId val="22195187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195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Русский язык 5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'ввод данных'!$B$20</c:f>
              <c:strCache>
                <c:ptCount val="1"/>
                <c:pt idx="0">
                  <c:v>Образовательная организация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данных'!$K$19:$N$19</c:f>
              <c:strCache>
                <c:ptCount val="4"/>
                <c:pt idx="0">
                  <c:v>Доля "2"</c:v>
                </c:pt>
                <c:pt idx="1">
                  <c:v>Доля "3"</c:v>
                </c:pt>
                <c:pt idx="2">
                  <c:v>Доля "4"</c:v>
                </c:pt>
                <c:pt idx="3">
                  <c:v>Доля "5"</c:v>
                </c:pt>
              </c:strCache>
            </c:strRef>
          </c:cat>
          <c:val>
            <c:numRef>
              <c:f>'ввод данных'!$K$20:$N$20</c:f>
              <c:numCache>
                <c:formatCode>0.0</c:formatCode>
                <c:ptCount val="4"/>
                <c:pt idx="0">
                  <c:v>0</c:v>
                </c:pt>
                <c:pt idx="1">
                  <c:v>28.57</c:v>
                </c:pt>
                <c:pt idx="2">
                  <c:v>42.86</c:v>
                </c:pt>
                <c:pt idx="3">
                  <c:v>28.57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6-4835-90EE-564C62EFC30A}"/>
            </c:ext>
          </c:extLst>
        </c:ser>
        <c:ser>
          <c:idx val="1"/>
          <c:order val="1"/>
          <c:tx>
            <c:strRef>
              <c:f>'ввод данных'!$B$21</c:f>
              <c:strCache>
                <c:ptCount val="1"/>
                <c:pt idx="0">
                  <c:v>Муниципалитет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данных'!$K$19:$N$19</c:f>
              <c:strCache>
                <c:ptCount val="4"/>
                <c:pt idx="0">
                  <c:v>Доля "2"</c:v>
                </c:pt>
                <c:pt idx="1">
                  <c:v>Доля "3"</c:v>
                </c:pt>
                <c:pt idx="2">
                  <c:v>Доля "4"</c:v>
                </c:pt>
                <c:pt idx="3">
                  <c:v>Доля "5"</c:v>
                </c:pt>
              </c:strCache>
            </c:strRef>
          </c:cat>
          <c:val>
            <c:numRef>
              <c:f>'ввод данных'!$K$21:$N$21</c:f>
              <c:numCache>
                <c:formatCode>0.0</c:formatCode>
                <c:ptCount val="4"/>
                <c:pt idx="0">
                  <c:v>30.83</c:v>
                </c:pt>
                <c:pt idx="1">
                  <c:v>36.89</c:v>
                </c:pt>
                <c:pt idx="2">
                  <c:v>26.7</c:v>
                </c:pt>
                <c:pt idx="3">
                  <c:v>5.58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06-4835-90EE-564C62EFC30A}"/>
            </c:ext>
          </c:extLst>
        </c:ser>
        <c:ser>
          <c:idx val="2"/>
          <c:order val="2"/>
          <c:tx>
            <c:strRef>
              <c:f>'ввод данных'!$B$22</c:f>
              <c:strCache>
                <c:ptCount val="1"/>
                <c:pt idx="0">
                  <c:v>Регион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данных'!$K$19:$N$19</c:f>
              <c:strCache>
                <c:ptCount val="4"/>
                <c:pt idx="0">
                  <c:v>Доля "2"</c:v>
                </c:pt>
                <c:pt idx="1">
                  <c:v>Доля "3"</c:v>
                </c:pt>
                <c:pt idx="2">
                  <c:v>Доля "4"</c:v>
                </c:pt>
                <c:pt idx="3">
                  <c:v>Доля "5"</c:v>
                </c:pt>
              </c:strCache>
            </c:strRef>
          </c:cat>
          <c:val>
            <c:numRef>
              <c:f>'ввод данных'!$K$22:$N$22</c:f>
              <c:numCache>
                <c:formatCode>0.0</c:formatCode>
                <c:ptCount val="4"/>
                <c:pt idx="0">
                  <c:v>20.399999999999999</c:v>
                </c:pt>
                <c:pt idx="1">
                  <c:v>41.03</c:v>
                </c:pt>
                <c:pt idx="2">
                  <c:v>29.79</c:v>
                </c:pt>
                <c:pt idx="3">
                  <c:v>8.7799999999999994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06-4835-90EE-564C62EFC30A}"/>
            </c:ext>
          </c:extLst>
        </c:ser>
        <c:ser>
          <c:idx val="3"/>
          <c:order val="3"/>
          <c:tx>
            <c:strRef>
              <c:f>'ввод данных'!$B$23</c:f>
              <c:strCache>
                <c:ptCount val="1"/>
                <c:pt idx="0">
                  <c:v>Вся выборка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данных'!$K$19:$N$19</c:f>
              <c:strCache>
                <c:ptCount val="4"/>
                <c:pt idx="0">
                  <c:v>Доля "2"</c:v>
                </c:pt>
                <c:pt idx="1">
                  <c:v>Доля "3"</c:v>
                </c:pt>
                <c:pt idx="2">
                  <c:v>Доля "4"</c:v>
                </c:pt>
                <c:pt idx="3">
                  <c:v>Доля "5"</c:v>
                </c:pt>
              </c:strCache>
            </c:strRef>
          </c:cat>
          <c:val>
            <c:numRef>
              <c:f>'ввод данных'!$K$23:$N$23</c:f>
              <c:numCache>
                <c:formatCode>0.0</c:formatCode>
                <c:ptCount val="4"/>
                <c:pt idx="0">
                  <c:v>11.74</c:v>
                </c:pt>
                <c:pt idx="1">
                  <c:v>39.450000000000003</c:v>
                </c:pt>
                <c:pt idx="2">
                  <c:v>35.82</c:v>
                </c:pt>
                <c:pt idx="3">
                  <c:v>12.99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06-4835-90EE-564C62EFC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2408064"/>
        <c:axId val="222422144"/>
      </c:barChart>
      <c:catAx>
        <c:axId val="22240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422144"/>
        <c:crosses val="autoZero"/>
        <c:auto val="1"/>
        <c:lblAlgn val="ctr"/>
        <c:lblOffset val="100"/>
        <c:noMultiLvlLbl val="0"/>
      </c:catAx>
      <c:valAx>
        <c:axId val="22242214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40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Математика 5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'ввод данных'!$B$20</c:f>
              <c:strCache>
                <c:ptCount val="1"/>
                <c:pt idx="0">
                  <c:v>Образовательная организация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данных'!$O$19:$R$19</c:f>
              <c:strCache>
                <c:ptCount val="4"/>
                <c:pt idx="0">
                  <c:v>Доля "2"</c:v>
                </c:pt>
                <c:pt idx="1">
                  <c:v>Доля "3"</c:v>
                </c:pt>
                <c:pt idx="2">
                  <c:v>Доля "4"</c:v>
                </c:pt>
                <c:pt idx="3">
                  <c:v>Доля "5"</c:v>
                </c:pt>
              </c:strCache>
            </c:strRef>
          </c:cat>
          <c:val>
            <c:numRef>
              <c:f>'ввод данных'!$O$20:$R$20</c:f>
              <c:numCache>
                <c:formatCode>0.0</c:formatCode>
                <c:ptCount val="4"/>
                <c:pt idx="0">
                  <c:v>0</c:v>
                </c:pt>
                <c:pt idx="1">
                  <c:v>37.5</c:v>
                </c:pt>
                <c:pt idx="2">
                  <c:v>37.5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C-4BC0-B19D-6A5C5634174B}"/>
            </c:ext>
          </c:extLst>
        </c:ser>
        <c:ser>
          <c:idx val="5"/>
          <c:order val="1"/>
          <c:tx>
            <c:strRef>
              <c:f>'ввод данных'!$B$21</c:f>
              <c:strCache>
                <c:ptCount val="1"/>
                <c:pt idx="0">
                  <c:v>Муниципалитет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данных'!$O$19:$R$19</c:f>
              <c:strCache>
                <c:ptCount val="4"/>
                <c:pt idx="0">
                  <c:v>Доля "2"</c:v>
                </c:pt>
                <c:pt idx="1">
                  <c:v>Доля "3"</c:v>
                </c:pt>
                <c:pt idx="2">
                  <c:v>Доля "4"</c:v>
                </c:pt>
                <c:pt idx="3">
                  <c:v>Доля "5"</c:v>
                </c:pt>
              </c:strCache>
            </c:strRef>
          </c:cat>
          <c:val>
            <c:numRef>
              <c:f>'ввод данных'!$O$21:$R$21</c:f>
              <c:numCache>
                <c:formatCode>0.0</c:formatCode>
                <c:ptCount val="4"/>
                <c:pt idx="0">
                  <c:v>20.92</c:v>
                </c:pt>
                <c:pt idx="1">
                  <c:v>38.270000000000003</c:v>
                </c:pt>
                <c:pt idx="2">
                  <c:v>31.89</c:v>
                </c:pt>
                <c:pt idx="3">
                  <c:v>8.93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C-4BC0-B19D-6A5C5634174B}"/>
            </c:ext>
          </c:extLst>
        </c:ser>
        <c:ser>
          <c:idx val="6"/>
          <c:order val="2"/>
          <c:tx>
            <c:strRef>
              <c:f>'ввод данных'!$B$22</c:f>
              <c:strCache>
                <c:ptCount val="1"/>
                <c:pt idx="0">
                  <c:v>Регион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данных'!$O$19:$R$19</c:f>
              <c:strCache>
                <c:ptCount val="4"/>
                <c:pt idx="0">
                  <c:v>Доля "2"</c:v>
                </c:pt>
                <c:pt idx="1">
                  <c:v>Доля "3"</c:v>
                </c:pt>
                <c:pt idx="2">
                  <c:v>Доля "4"</c:v>
                </c:pt>
                <c:pt idx="3">
                  <c:v>Доля "5"</c:v>
                </c:pt>
              </c:strCache>
            </c:strRef>
          </c:cat>
          <c:val>
            <c:numRef>
              <c:f>'ввод данных'!$O$22:$R$22</c:f>
              <c:numCache>
                <c:formatCode>0.0</c:formatCode>
                <c:ptCount val="4"/>
                <c:pt idx="0">
                  <c:v>13.84</c:v>
                </c:pt>
                <c:pt idx="1">
                  <c:v>39.880000000000003</c:v>
                </c:pt>
                <c:pt idx="2">
                  <c:v>34.619999999999997</c:v>
                </c:pt>
                <c:pt idx="3">
                  <c:v>11.67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8C-4BC0-B19D-6A5C5634174B}"/>
            </c:ext>
          </c:extLst>
        </c:ser>
        <c:ser>
          <c:idx val="7"/>
          <c:order val="3"/>
          <c:tx>
            <c:strRef>
              <c:f>'ввод данных'!$B$23</c:f>
              <c:strCache>
                <c:ptCount val="1"/>
                <c:pt idx="0">
                  <c:v>Вся выборка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данных'!$O$19:$R$19</c:f>
              <c:strCache>
                <c:ptCount val="4"/>
                <c:pt idx="0">
                  <c:v>Доля "2"</c:v>
                </c:pt>
                <c:pt idx="1">
                  <c:v>Доля "3"</c:v>
                </c:pt>
                <c:pt idx="2">
                  <c:v>Доля "4"</c:v>
                </c:pt>
                <c:pt idx="3">
                  <c:v>Доля "5"</c:v>
                </c:pt>
              </c:strCache>
            </c:strRef>
          </c:cat>
          <c:val>
            <c:numRef>
              <c:f>'ввод данных'!$O$23:$R$23</c:f>
              <c:numCache>
                <c:formatCode>0.0</c:formatCode>
                <c:ptCount val="4"/>
                <c:pt idx="0">
                  <c:v>8.48</c:v>
                </c:pt>
                <c:pt idx="1">
                  <c:v>36.81</c:v>
                </c:pt>
                <c:pt idx="2">
                  <c:v>39.08</c:v>
                </c:pt>
                <c:pt idx="3">
                  <c:v>15.63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8C-4BC0-B19D-6A5C56341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2354048"/>
        <c:axId val="222355840"/>
      </c:barChart>
      <c:catAx>
        <c:axId val="2223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355840"/>
        <c:crosses val="autoZero"/>
        <c:auto val="1"/>
        <c:lblAlgn val="ctr"/>
        <c:lblOffset val="100"/>
        <c:noMultiLvlLbl val="0"/>
      </c:catAx>
      <c:valAx>
        <c:axId val="22235584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35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Русский язык 4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'ввод данных'!$B$30</c:f>
              <c:strCache>
                <c:ptCount val="1"/>
                <c:pt idx="0">
                  <c:v>ОО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данных'!$C$29:$E$29</c:f>
              <c:strCache>
                <c:ptCount val="3"/>
                <c:pt idx="0">
                  <c:v>Доля учащихся, понизивших результат</c:v>
                </c:pt>
                <c:pt idx="1">
                  <c:v>Доля учащихся, подтвердивших результат</c:v>
                </c:pt>
                <c:pt idx="2">
                  <c:v>Доля учащихся, повысивших результат</c:v>
                </c:pt>
              </c:strCache>
            </c:strRef>
          </c:cat>
          <c:val>
            <c:numRef>
              <c:f>'ввод данных'!$C$30:$E$30</c:f>
              <c:numCache>
                <c:formatCode>0.0</c:formatCode>
                <c:ptCount val="3"/>
                <c:pt idx="0">
                  <c:v>0</c:v>
                </c:pt>
                <c:pt idx="1">
                  <c:v>63.64</c:v>
                </c:pt>
                <c:pt idx="2">
                  <c:v>36.36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9-4C12-A544-6874E2555A54}"/>
            </c:ext>
          </c:extLst>
        </c:ser>
        <c:ser>
          <c:idx val="1"/>
          <c:order val="1"/>
          <c:tx>
            <c:strRef>
              <c:f>'ввод данных'!$B$31</c:f>
              <c:strCache>
                <c:ptCount val="1"/>
                <c:pt idx="0">
                  <c:v>Муниципалитет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данных'!$C$29:$E$29</c:f>
              <c:strCache>
                <c:ptCount val="3"/>
                <c:pt idx="0">
                  <c:v>Доля учащихся, понизивших результат</c:v>
                </c:pt>
                <c:pt idx="1">
                  <c:v>Доля учащихся, подтвердивших результат</c:v>
                </c:pt>
                <c:pt idx="2">
                  <c:v>Доля учащихся, повысивших результат</c:v>
                </c:pt>
              </c:strCache>
            </c:strRef>
          </c:cat>
          <c:val>
            <c:numRef>
              <c:f>'ввод данных'!$C$31:$E$31</c:f>
              <c:numCache>
                <c:formatCode>0.0</c:formatCode>
                <c:ptCount val="3"/>
                <c:pt idx="0">
                  <c:v>19.7</c:v>
                </c:pt>
                <c:pt idx="1">
                  <c:v>71.430000000000007</c:v>
                </c:pt>
                <c:pt idx="2">
                  <c:v>8.8699999999999992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9-4C12-A544-6874E2555A54}"/>
            </c:ext>
          </c:extLst>
        </c:ser>
        <c:ser>
          <c:idx val="2"/>
          <c:order val="2"/>
          <c:tx>
            <c:strRef>
              <c:f>'ввод данных'!$B$32</c:f>
              <c:strCache>
                <c:ptCount val="1"/>
                <c:pt idx="0">
                  <c:v>Регион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данных'!$C$29:$E$29</c:f>
              <c:strCache>
                <c:ptCount val="3"/>
                <c:pt idx="0">
                  <c:v>Доля учащихся, понизивших результат</c:v>
                </c:pt>
                <c:pt idx="1">
                  <c:v>Доля учащихся, подтвердивших результат</c:v>
                </c:pt>
                <c:pt idx="2">
                  <c:v>Доля учащихся, повысивших результат</c:v>
                </c:pt>
              </c:strCache>
            </c:strRef>
          </c:cat>
          <c:val>
            <c:numRef>
              <c:f>'ввод данных'!$C$32:$E$32</c:f>
              <c:numCache>
                <c:formatCode>0.0</c:formatCode>
                <c:ptCount val="3"/>
                <c:pt idx="0">
                  <c:v>23.02</c:v>
                </c:pt>
                <c:pt idx="1">
                  <c:v>65.569999999999993</c:v>
                </c:pt>
                <c:pt idx="2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9-4C12-A544-6874E2555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2078848"/>
        <c:axId val="222080384"/>
      </c:barChart>
      <c:catAx>
        <c:axId val="22207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080384"/>
        <c:crosses val="autoZero"/>
        <c:auto val="1"/>
        <c:lblAlgn val="ctr"/>
        <c:lblOffset val="100"/>
        <c:noMultiLvlLbl val="0"/>
      </c:catAx>
      <c:valAx>
        <c:axId val="22208038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07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Математика 4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'ввод данных'!$B$20</c:f>
              <c:strCache>
                <c:ptCount val="1"/>
                <c:pt idx="0">
                  <c:v>Образовательная организация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данных'!$F$29:$H$29</c:f>
              <c:strCache>
                <c:ptCount val="3"/>
                <c:pt idx="0">
                  <c:v>Доля учащихся, понизивших результат</c:v>
                </c:pt>
                <c:pt idx="1">
                  <c:v>Доля учащихся, подтвердивших результат</c:v>
                </c:pt>
                <c:pt idx="2">
                  <c:v>Доля учащихся, повысивших результат</c:v>
                </c:pt>
              </c:strCache>
            </c:strRef>
          </c:cat>
          <c:val>
            <c:numRef>
              <c:f>'ввод данных'!$F$30:$H$30</c:f>
              <c:numCache>
                <c:formatCode>0.0</c:formatCode>
                <c:ptCount val="3"/>
                <c:pt idx="0">
                  <c:v>0</c:v>
                </c:pt>
                <c:pt idx="1">
                  <c:v>41.67</c:v>
                </c:pt>
                <c:pt idx="2">
                  <c:v>58.33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C-48BA-BC28-C561C9688A89}"/>
            </c:ext>
          </c:extLst>
        </c:ser>
        <c:ser>
          <c:idx val="1"/>
          <c:order val="1"/>
          <c:tx>
            <c:strRef>
              <c:f>'ввод данных'!$B$31</c:f>
              <c:strCache>
                <c:ptCount val="1"/>
                <c:pt idx="0">
                  <c:v>Муниципалитет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данных'!$F$29:$H$29</c:f>
              <c:strCache>
                <c:ptCount val="3"/>
                <c:pt idx="0">
                  <c:v>Доля учащихся, понизивших результат</c:v>
                </c:pt>
                <c:pt idx="1">
                  <c:v>Доля учащихся, подтвердивших результат</c:v>
                </c:pt>
                <c:pt idx="2">
                  <c:v>Доля учащихся, повысивших результат</c:v>
                </c:pt>
              </c:strCache>
            </c:strRef>
          </c:cat>
          <c:val>
            <c:numRef>
              <c:f>'ввод данных'!$F$31:$H$31</c:f>
              <c:numCache>
                <c:formatCode>0.0</c:formatCode>
                <c:ptCount val="3"/>
                <c:pt idx="0">
                  <c:v>11.06</c:v>
                </c:pt>
                <c:pt idx="1">
                  <c:v>69.150000000000006</c:v>
                </c:pt>
                <c:pt idx="2">
                  <c:v>19.79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AC-48BA-BC28-C561C9688A89}"/>
            </c:ext>
          </c:extLst>
        </c:ser>
        <c:ser>
          <c:idx val="2"/>
          <c:order val="2"/>
          <c:tx>
            <c:strRef>
              <c:f>'ввод данных'!$B$32</c:f>
              <c:strCache>
                <c:ptCount val="1"/>
                <c:pt idx="0">
                  <c:v>Регион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данных'!$F$29:$H$29</c:f>
              <c:strCache>
                <c:ptCount val="3"/>
                <c:pt idx="0">
                  <c:v>Доля учащихся, понизивших результат</c:v>
                </c:pt>
                <c:pt idx="1">
                  <c:v>Доля учащихся, подтвердивших результат</c:v>
                </c:pt>
                <c:pt idx="2">
                  <c:v>Доля учащихся, повысивших результат</c:v>
                </c:pt>
              </c:strCache>
            </c:strRef>
          </c:cat>
          <c:val>
            <c:numRef>
              <c:f>'ввод данных'!$F$32:$H$32</c:f>
              <c:numCache>
                <c:formatCode>0.0</c:formatCode>
                <c:ptCount val="3"/>
                <c:pt idx="0">
                  <c:v>13.21</c:v>
                </c:pt>
                <c:pt idx="1">
                  <c:v>61</c:v>
                </c:pt>
                <c:pt idx="2">
                  <c:v>25.79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AC-48BA-BC28-C561C9688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2134272"/>
        <c:axId val="222135808"/>
      </c:barChart>
      <c:catAx>
        <c:axId val="22213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135808"/>
        <c:crosses val="autoZero"/>
        <c:auto val="1"/>
        <c:lblAlgn val="ctr"/>
        <c:lblOffset val="100"/>
        <c:noMultiLvlLbl val="0"/>
      </c:catAx>
      <c:valAx>
        <c:axId val="22213580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13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Русский язык 5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'ввод данных'!$B$20</c:f>
              <c:strCache>
                <c:ptCount val="1"/>
                <c:pt idx="0">
                  <c:v>Образовательная организация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данных'!$I$29:$K$29</c:f>
              <c:strCache>
                <c:ptCount val="3"/>
                <c:pt idx="0">
                  <c:v>Доля учащихся, понизивших результат</c:v>
                </c:pt>
                <c:pt idx="1">
                  <c:v>Доля учащихся, подтвердивших результат</c:v>
                </c:pt>
                <c:pt idx="2">
                  <c:v>Доля учащихся, повысивших результат</c:v>
                </c:pt>
              </c:strCache>
            </c:strRef>
          </c:cat>
          <c:val>
            <c:numRef>
              <c:f>'ввод данных'!$I$30:$K$30</c:f>
              <c:numCache>
                <c:formatCode>0.0</c:formatCode>
                <c:ptCount val="3"/>
                <c:pt idx="0">
                  <c:v>0</c:v>
                </c:pt>
                <c:pt idx="1">
                  <c:v>85.71</c:v>
                </c:pt>
                <c:pt idx="2">
                  <c:v>14.29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2-432A-900F-EE596BCE7921}"/>
            </c:ext>
          </c:extLst>
        </c:ser>
        <c:ser>
          <c:idx val="1"/>
          <c:order val="1"/>
          <c:tx>
            <c:strRef>
              <c:f>'ввод данных'!$B$31</c:f>
              <c:strCache>
                <c:ptCount val="1"/>
                <c:pt idx="0">
                  <c:v>Муниципалитет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данных'!$I$29:$K$29</c:f>
              <c:strCache>
                <c:ptCount val="3"/>
                <c:pt idx="0">
                  <c:v>Доля учащихся, понизивших результат</c:v>
                </c:pt>
                <c:pt idx="1">
                  <c:v>Доля учащихся, подтвердивших результат</c:v>
                </c:pt>
                <c:pt idx="2">
                  <c:v>Доля учащихся, повысивших результат</c:v>
                </c:pt>
              </c:strCache>
            </c:strRef>
          </c:cat>
          <c:val>
            <c:numRef>
              <c:f>'ввод данных'!$I$31:$K$31</c:f>
              <c:numCache>
                <c:formatCode>0.0</c:formatCode>
                <c:ptCount val="3"/>
                <c:pt idx="0">
                  <c:v>52.43</c:v>
                </c:pt>
                <c:pt idx="1">
                  <c:v>43.45</c:v>
                </c:pt>
                <c:pt idx="2">
                  <c:v>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22-432A-900F-EE596BCE7921}"/>
            </c:ext>
          </c:extLst>
        </c:ser>
        <c:ser>
          <c:idx val="2"/>
          <c:order val="2"/>
          <c:tx>
            <c:strRef>
              <c:f>'ввод данных'!$B$32</c:f>
              <c:strCache>
                <c:ptCount val="1"/>
                <c:pt idx="0">
                  <c:v>Регион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данных'!$I$29:$K$29</c:f>
              <c:strCache>
                <c:ptCount val="3"/>
                <c:pt idx="0">
                  <c:v>Доля учащихся, понизивших результат</c:v>
                </c:pt>
                <c:pt idx="1">
                  <c:v>Доля учащихся, подтвердивших результат</c:v>
                </c:pt>
                <c:pt idx="2">
                  <c:v>Доля учащихся, повысивших результат</c:v>
                </c:pt>
              </c:strCache>
            </c:strRef>
          </c:cat>
          <c:val>
            <c:numRef>
              <c:f>'ввод данных'!$I$32:$K$32</c:f>
              <c:numCache>
                <c:formatCode>0.0</c:formatCode>
                <c:ptCount val="3"/>
                <c:pt idx="0">
                  <c:v>41.1</c:v>
                </c:pt>
                <c:pt idx="1">
                  <c:v>53.61</c:v>
                </c:pt>
                <c:pt idx="2">
                  <c:v>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22-432A-900F-EE596BCE7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2172672"/>
        <c:axId val="222174208"/>
      </c:barChart>
      <c:catAx>
        <c:axId val="22217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174208"/>
        <c:crosses val="autoZero"/>
        <c:auto val="1"/>
        <c:lblAlgn val="ctr"/>
        <c:lblOffset val="100"/>
        <c:noMultiLvlLbl val="0"/>
      </c:catAx>
      <c:valAx>
        <c:axId val="22217420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172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Математика 5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'ввод данных'!$B$20</c:f>
              <c:strCache>
                <c:ptCount val="1"/>
                <c:pt idx="0">
                  <c:v>Образовательная организация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данных'!$L$29:$N$29</c:f>
              <c:strCache>
                <c:ptCount val="3"/>
                <c:pt idx="0">
                  <c:v>Доля учащихся, понизивших результат</c:v>
                </c:pt>
                <c:pt idx="1">
                  <c:v>Доля учащихся, подтвердивших результат</c:v>
                </c:pt>
                <c:pt idx="2">
                  <c:v>Доля учащихся, повысивших результат</c:v>
                </c:pt>
              </c:strCache>
            </c:strRef>
          </c:cat>
          <c:val>
            <c:numRef>
              <c:f>'ввод данных'!$L$30:$N$30</c:f>
              <c:numCache>
                <c:formatCode>0.0</c:formatCode>
                <c:ptCount val="3"/>
                <c:pt idx="0">
                  <c:v>0</c:v>
                </c:pt>
                <c:pt idx="1">
                  <c:v>100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0-43E7-B66E-8C1D33369004}"/>
            </c:ext>
          </c:extLst>
        </c:ser>
        <c:ser>
          <c:idx val="5"/>
          <c:order val="1"/>
          <c:tx>
            <c:strRef>
              <c:f>'ввод данных'!$B$31</c:f>
              <c:strCache>
                <c:ptCount val="1"/>
                <c:pt idx="0">
                  <c:v>Муниципалитет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данных'!$L$29:$N$29</c:f>
              <c:strCache>
                <c:ptCount val="3"/>
                <c:pt idx="0">
                  <c:v>Доля учащихся, понизивших результат</c:v>
                </c:pt>
                <c:pt idx="1">
                  <c:v>Доля учащихся, подтвердивших результат</c:v>
                </c:pt>
                <c:pt idx="2">
                  <c:v>Доля учащихся, повысивших результат</c:v>
                </c:pt>
              </c:strCache>
            </c:strRef>
          </c:cat>
          <c:val>
            <c:numRef>
              <c:f>'ввод данных'!$L$31:$N$31</c:f>
              <c:numCache>
                <c:formatCode>0.0</c:formatCode>
                <c:ptCount val="3"/>
                <c:pt idx="0">
                  <c:v>36.479999999999997</c:v>
                </c:pt>
                <c:pt idx="1">
                  <c:v>58.93</c:v>
                </c:pt>
                <c:pt idx="2">
                  <c:v>4.59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00-43E7-B66E-8C1D33369004}"/>
            </c:ext>
          </c:extLst>
        </c:ser>
        <c:ser>
          <c:idx val="6"/>
          <c:order val="2"/>
          <c:tx>
            <c:strRef>
              <c:f>'ввод данных'!$B$32</c:f>
              <c:strCache>
                <c:ptCount val="1"/>
                <c:pt idx="0">
                  <c:v>Регион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'ввод данных'!$L$29:$N$29</c:f>
              <c:strCache>
                <c:ptCount val="3"/>
                <c:pt idx="0">
                  <c:v>Доля учащихся, понизивших результат</c:v>
                </c:pt>
                <c:pt idx="1">
                  <c:v>Доля учащихся, подтвердивших результат</c:v>
                </c:pt>
                <c:pt idx="2">
                  <c:v>Доля учащихся, повысивших результат</c:v>
                </c:pt>
              </c:strCache>
            </c:strRef>
          </c:cat>
          <c:val>
            <c:numRef>
              <c:f>'ввод данных'!$L$32:$N$32</c:f>
              <c:numCache>
                <c:formatCode>0.0</c:formatCode>
                <c:ptCount val="3"/>
                <c:pt idx="0">
                  <c:v>33.229999999999997</c:v>
                </c:pt>
                <c:pt idx="1">
                  <c:v>57.47</c:v>
                </c:pt>
                <c:pt idx="2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00-43E7-B66E-8C1D33369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2227456"/>
        <c:axId val="222757632"/>
      </c:barChart>
      <c:catAx>
        <c:axId val="22222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757632"/>
        <c:crosses val="autoZero"/>
        <c:auto val="1"/>
        <c:lblAlgn val="ctr"/>
        <c:lblOffset val="100"/>
        <c:noMultiLvlLbl val="0"/>
      </c:catAx>
      <c:valAx>
        <c:axId val="22275763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22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Русский язык 4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'ввод данных'!$B$30</c:f>
              <c:strCache>
                <c:ptCount val="1"/>
                <c:pt idx="0">
                  <c:v>ОО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('ввод данных'!$R$36,'ввод данных'!$AB$36,'ввод данных'!$AK$36)</c:f>
              <c:strCache>
                <c:ptCount val="3"/>
                <c:pt idx="0">
                  <c:v>Переход на отметку "3"</c:v>
                </c:pt>
                <c:pt idx="1">
                  <c:v>Переход на отметку "4"</c:v>
                </c:pt>
                <c:pt idx="2">
                  <c:v>Переход на отметку "5"</c:v>
                </c:pt>
              </c:strCache>
            </c:strRef>
          </c:cat>
          <c:val>
            <c:numRef>
              <c:f>('ввод данных'!$R$38,'ввод данных'!$AB$38,'ввод данных'!$AK$38)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7-4E4F-BF7D-11113022977E}"/>
            </c:ext>
          </c:extLst>
        </c:ser>
        <c:ser>
          <c:idx val="1"/>
          <c:order val="1"/>
          <c:tx>
            <c:strRef>
              <c:f>'ввод данных'!$B$31</c:f>
              <c:strCache>
                <c:ptCount val="1"/>
                <c:pt idx="0">
                  <c:v>Муниципалитет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('ввод данных'!$R$36,'ввод данных'!$AB$36,'ввод данных'!$AK$36)</c:f>
              <c:strCache>
                <c:ptCount val="3"/>
                <c:pt idx="0">
                  <c:v>Переход на отметку "3"</c:v>
                </c:pt>
                <c:pt idx="1">
                  <c:v>Переход на отметку "4"</c:v>
                </c:pt>
                <c:pt idx="2">
                  <c:v>Переход на отметку "5"</c:v>
                </c:pt>
              </c:strCache>
            </c:strRef>
          </c:cat>
          <c:val>
            <c:numRef>
              <c:f>('ввод данных'!$R$39,'ввод данных'!$AB$39,'ввод данных'!$AK$39)</c:f>
              <c:numCache>
                <c:formatCode>0.0</c:formatCode>
                <c:ptCount val="3"/>
                <c:pt idx="0">
                  <c:v>4.3</c:v>
                </c:pt>
                <c:pt idx="1">
                  <c:v>6.5</c:v>
                </c:pt>
                <c:pt idx="2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F7-4E4F-BF7D-11113022977E}"/>
            </c:ext>
          </c:extLst>
        </c:ser>
        <c:ser>
          <c:idx val="2"/>
          <c:order val="2"/>
          <c:tx>
            <c:strRef>
              <c:f>'ввод данных'!$B$32</c:f>
              <c:strCache>
                <c:ptCount val="1"/>
                <c:pt idx="0">
                  <c:v>Регион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('ввод данных'!$R$36,'ввод данных'!$AB$36,'ввод данных'!$AK$36)</c:f>
              <c:strCache>
                <c:ptCount val="3"/>
                <c:pt idx="0">
                  <c:v>Переход на отметку "3"</c:v>
                </c:pt>
                <c:pt idx="1">
                  <c:v>Переход на отметку "4"</c:v>
                </c:pt>
                <c:pt idx="2">
                  <c:v>Переход на отметку "5"</c:v>
                </c:pt>
              </c:strCache>
            </c:strRef>
          </c:cat>
          <c:val>
            <c:numRef>
              <c:f>('ввод данных'!$R$40,'ввод данных'!$AB$40,'ввод данных'!$AK$40)</c:f>
              <c:numCache>
                <c:formatCode>0.0</c:formatCode>
                <c:ptCount val="3"/>
                <c:pt idx="0">
                  <c:v>4</c:v>
                </c:pt>
                <c:pt idx="1">
                  <c:v>5.2</c:v>
                </c:pt>
                <c:pt idx="2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F7-4E4F-BF7D-11113022977E}"/>
            </c:ext>
          </c:extLst>
        </c:ser>
        <c:ser>
          <c:idx val="3"/>
          <c:order val="3"/>
          <c:tx>
            <c:strRef>
              <c:f>'ввод данных'!$B$23</c:f>
              <c:strCache>
                <c:ptCount val="1"/>
                <c:pt idx="0">
                  <c:v>Вся выборка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('ввод данных'!$R$36,'ввод данных'!$AB$36,'ввод данных'!$AK$36)</c:f>
              <c:strCache>
                <c:ptCount val="3"/>
                <c:pt idx="0">
                  <c:v>Переход на отметку "3"</c:v>
                </c:pt>
                <c:pt idx="1">
                  <c:v>Переход на отметку "4"</c:v>
                </c:pt>
                <c:pt idx="2">
                  <c:v>Переход на отметку "5"</c:v>
                </c:pt>
              </c:strCache>
            </c:strRef>
          </c:cat>
          <c:val>
            <c:numRef>
              <c:f>('ввод данных'!$R$41,'ввод данных'!$AB$41,'ввод данных'!$AK$41)</c:f>
              <c:numCache>
                <c:formatCode>0.0</c:formatCode>
                <c:ptCount val="3"/>
                <c:pt idx="0">
                  <c:v>3.2</c:v>
                </c:pt>
                <c:pt idx="1">
                  <c:v>4.9000000000000004</c:v>
                </c:pt>
                <c:pt idx="2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F7-4E4F-BF7D-111130229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2814208"/>
        <c:axId val="222815744"/>
      </c:barChart>
      <c:catAx>
        <c:axId val="22281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815744"/>
        <c:crosses val="autoZero"/>
        <c:auto val="1"/>
        <c:lblAlgn val="ctr"/>
        <c:lblOffset val="100"/>
        <c:noMultiLvlLbl val="0"/>
      </c:catAx>
      <c:valAx>
        <c:axId val="22281574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81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</xdr:row>
      <xdr:rowOff>9525</xdr:rowOff>
    </xdr:from>
    <xdr:to>
      <xdr:col>9</xdr:col>
      <xdr:colOff>0</xdr:colOff>
      <xdr:row>26</xdr:row>
      <xdr:rowOff>19050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542925</xdr:colOff>
      <xdr:row>12</xdr:row>
      <xdr:rowOff>9526</xdr:rowOff>
    </xdr:from>
    <xdr:to>
      <xdr:col>18</xdr:col>
      <xdr:colOff>504825</xdr:colOff>
      <xdr:row>26</xdr:row>
      <xdr:rowOff>76200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19049</xdr:colOff>
      <xdr:row>27</xdr:row>
      <xdr:rowOff>9524</xdr:rowOff>
    </xdr:from>
    <xdr:to>
      <xdr:col>9</xdr:col>
      <xdr:colOff>9524</xdr:colOff>
      <xdr:row>42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552450</xdr:colOff>
      <xdr:row>27</xdr:row>
      <xdr:rowOff>0</xdr:rowOff>
    </xdr:from>
    <xdr:to>
      <xdr:col>18</xdr:col>
      <xdr:colOff>495300</xdr:colOff>
      <xdr:row>41</xdr:row>
      <xdr:rowOff>171450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266701</xdr:colOff>
      <xdr:row>47</xdr:row>
      <xdr:rowOff>142875</xdr:rowOff>
    </xdr:from>
    <xdr:to>
      <xdr:col>8</xdr:col>
      <xdr:colOff>590551</xdr:colOff>
      <xdr:row>61</xdr:row>
      <xdr:rowOff>152400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476251</xdr:colOff>
      <xdr:row>47</xdr:row>
      <xdr:rowOff>142876</xdr:rowOff>
    </xdr:from>
    <xdr:to>
      <xdr:col>18</xdr:col>
      <xdr:colOff>438151</xdr:colOff>
      <xdr:row>62</xdr:row>
      <xdr:rowOff>19050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276225</xdr:colOff>
      <xdr:row>64</xdr:row>
      <xdr:rowOff>190499</xdr:rowOff>
    </xdr:from>
    <xdr:to>
      <xdr:col>8</xdr:col>
      <xdr:colOff>609600</xdr:colOff>
      <xdr:row>79</xdr:row>
      <xdr:rowOff>180975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495301</xdr:colOff>
      <xdr:row>65</xdr:row>
      <xdr:rowOff>47625</xdr:rowOff>
    </xdr:from>
    <xdr:to>
      <xdr:col>18</xdr:col>
      <xdr:colOff>438151</xdr:colOff>
      <xdr:row>80</xdr:row>
      <xdr:rowOff>28575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304800</xdr:colOff>
      <xdr:row>94</xdr:row>
      <xdr:rowOff>133350</xdr:rowOff>
    </xdr:from>
    <xdr:to>
      <xdr:col>8</xdr:col>
      <xdr:colOff>628650</xdr:colOff>
      <xdr:row>108</xdr:row>
      <xdr:rowOff>142875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409575</xdr:colOff>
      <xdr:row>94</xdr:row>
      <xdr:rowOff>152401</xdr:rowOff>
    </xdr:from>
    <xdr:to>
      <xdr:col>18</xdr:col>
      <xdr:colOff>371475</xdr:colOff>
      <xdr:row>108</xdr:row>
      <xdr:rowOff>171450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19049</xdr:colOff>
      <xdr:row>110</xdr:row>
      <xdr:rowOff>19049</xdr:rowOff>
    </xdr:from>
    <xdr:to>
      <xdr:col>8</xdr:col>
      <xdr:colOff>657224</xdr:colOff>
      <xdr:row>125</xdr:row>
      <xdr:rowOff>9525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371475</xdr:colOff>
      <xdr:row>110</xdr:row>
      <xdr:rowOff>19050</xdr:rowOff>
    </xdr:from>
    <xdr:to>
      <xdr:col>18</xdr:col>
      <xdr:colOff>314325</xdr:colOff>
      <xdr:row>125</xdr:row>
      <xdr:rowOff>38100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314324</xdr:colOff>
      <xdr:row>140</xdr:row>
      <xdr:rowOff>190499</xdr:rowOff>
    </xdr:from>
    <xdr:to>
      <xdr:col>9</xdr:col>
      <xdr:colOff>123824</xdr:colOff>
      <xdr:row>156</xdr:row>
      <xdr:rowOff>66674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390525</xdr:colOff>
      <xdr:row>140</xdr:row>
      <xdr:rowOff>180975</xdr:rowOff>
    </xdr:from>
    <xdr:to>
      <xdr:col>18</xdr:col>
      <xdr:colOff>342899</xdr:colOff>
      <xdr:row>156</xdr:row>
      <xdr:rowOff>66675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W84"/>
  <sheetViews>
    <sheetView view="pageBreakPreview" topLeftCell="E62" zoomScale="90" zoomScaleNormal="90" zoomScaleSheetLayoutView="90" workbookViewId="0">
      <selection activeCell="Q82" sqref="Q82"/>
    </sheetView>
  </sheetViews>
  <sheetFormatPr defaultRowHeight="15" x14ac:dyDescent="0.25"/>
  <cols>
    <col min="2" max="2" width="17.7109375" style="2" customWidth="1"/>
    <col min="3" max="3" width="15.42578125" style="2" customWidth="1"/>
    <col min="4" max="4" width="15.5703125" style="2" customWidth="1"/>
    <col min="5" max="5" width="16.5703125" customWidth="1"/>
    <col min="6" max="6" width="17.42578125" customWidth="1"/>
    <col min="7" max="7" width="17" customWidth="1"/>
    <col min="8" max="8" width="12.7109375" customWidth="1"/>
    <col min="9" max="9" width="17.5703125" customWidth="1"/>
    <col min="10" max="10" width="17" customWidth="1"/>
    <col min="11" max="12" width="12.7109375" customWidth="1"/>
    <col min="13" max="13" width="17" customWidth="1"/>
    <col min="14" max="14" width="12.7109375" customWidth="1"/>
    <col min="19" max="20" width="5.5703125" customWidth="1"/>
    <col min="21" max="21" width="7.42578125" customWidth="1"/>
    <col min="22" max="41" width="5.5703125" customWidth="1"/>
    <col min="42" max="49" width="5.7109375" customWidth="1"/>
  </cols>
  <sheetData>
    <row r="2" spans="2:14" ht="30" customHeight="1" x14ac:dyDescent="0.25">
      <c r="B2" s="96" t="s">
        <v>27</v>
      </c>
      <c r="C2" s="96"/>
      <c r="D2" s="95" t="s">
        <v>74</v>
      </c>
      <c r="E2" s="95"/>
      <c r="F2" s="95"/>
      <c r="G2" s="95"/>
      <c r="H2" s="95"/>
      <c r="I2" s="95"/>
      <c r="J2" s="95"/>
      <c r="K2" s="95"/>
      <c r="L2" s="95"/>
      <c r="M2" s="95"/>
      <c r="N2" s="95"/>
    </row>
    <row r="4" spans="2:14" ht="15.75" thickBot="1" x14ac:dyDescent="0.3">
      <c r="B4" s="3" t="s">
        <v>61</v>
      </c>
      <c r="C4" s="1"/>
    </row>
    <row r="5" spans="2:14" x14ac:dyDescent="0.25">
      <c r="B5" s="32"/>
      <c r="C5" s="29" t="s">
        <v>3</v>
      </c>
      <c r="D5" s="29" t="s">
        <v>4</v>
      </c>
      <c r="E5" s="29" t="s">
        <v>34</v>
      </c>
      <c r="F5" s="29" t="s">
        <v>35</v>
      </c>
      <c r="G5" s="29" t="s">
        <v>36</v>
      </c>
      <c r="H5" s="30" t="s">
        <v>73</v>
      </c>
    </row>
    <row r="6" spans="2:14" ht="30.75" thickBot="1" x14ac:dyDescent="0.3">
      <c r="B6" s="33" t="s">
        <v>32</v>
      </c>
      <c r="C6" s="34">
        <v>11</v>
      </c>
      <c r="D6" s="34">
        <v>8</v>
      </c>
      <c r="E6" s="34">
        <v>17</v>
      </c>
      <c r="F6" s="34">
        <v>14</v>
      </c>
      <c r="G6" s="34">
        <v>8</v>
      </c>
      <c r="H6" s="35">
        <v>4</v>
      </c>
    </row>
    <row r="7" spans="2:14" ht="15.6" thickBot="1" x14ac:dyDescent="0.35"/>
    <row r="8" spans="2:14" x14ac:dyDescent="0.25">
      <c r="B8" s="43" t="s">
        <v>0</v>
      </c>
      <c r="C8" s="44" t="s">
        <v>3</v>
      </c>
      <c r="D8" s="43" t="s">
        <v>4</v>
      </c>
      <c r="E8" s="44" t="s">
        <v>34</v>
      </c>
      <c r="F8" s="47" t="s">
        <v>35</v>
      </c>
      <c r="G8" s="43" t="s">
        <v>36</v>
      </c>
      <c r="H8" s="44" t="s">
        <v>73</v>
      </c>
      <c r="I8" s="44" t="s">
        <v>0</v>
      </c>
    </row>
    <row r="9" spans="2:14" x14ac:dyDescent="0.25">
      <c r="B9" s="11" t="s">
        <v>1</v>
      </c>
      <c r="C9" s="45">
        <v>11</v>
      </c>
      <c r="D9" s="11">
        <v>7</v>
      </c>
      <c r="E9" s="45">
        <v>12</v>
      </c>
      <c r="F9" s="48">
        <v>14</v>
      </c>
      <c r="G9" s="11">
        <v>8</v>
      </c>
      <c r="H9" s="45"/>
      <c r="I9" s="52" t="s">
        <v>37</v>
      </c>
    </row>
    <row r="10" spans="2:14" ht="15.75" thickBot="1" x14ac:dyDescent="0.3">
      <c r="B10" s="11" t="s">
        <v>2</v>
      </c>
      <c r="C10" s="45">
        <v>11</v>
      </c>
      <c r="D10" s="9">
        <v>8</v>
      </c>
      <c r="E10" s="46">
        <v>15</v>
      </c>
      <c r="F10" s="49">
        <v>12</v>
      </c>
      <c r="G10" s="9">
        <v>7</v>
      </c>
      <c r="H10" s="45"/>
      <c r="I10" s="52" t="s">
        <v>38</v>
      </c>
    </row>
    <row r="11" spans="2:14" ht="15.75" thickBot="1" x14ac:dyDescent="0.3">
      <c r="B11" s="9" t="s">
        <v>39</v>
      </c>
      <c r="C11" s="46">
        <v>11</v>
      </c>
      <c r="E11" s="2"/>
      <c r="F11" s="2"/>
      <c r="G11" s="2"/>
      <c r="H11" s="45">
        <v>4</v>
      </c>
      <c r="I11" s="52" t="s">
        <v>40</v>
      </c>
    </row>
    <row r="12" spans="2:14" x14ac:dyDescent="0.25">
      <c r="H12" s="50"/>
      <c r="I12" s="52" t="s">
        <v>41</v>
      </c>
    </row>
    <row r="13" spans="2:14" x14ac:dyDescent="0.25">
      <c r="H13" s="50"/>
      <c r="I13" s="52" t="s">
        <v>42</v>
      </c>
    </row>
    <row r="14" spans="2:14" ht="15.75" thickBot="1" x14ac:dyDescent="0.3">
      <c r="H14" s="51"/>
      <c r="I14" s="53" t="s">
        <v>43</v>
      </c>
    </row>
    <row r="16" spans="2:14" x14ac:dyDescent="0.25">
      <c r="B16" s="3" t="s">
        <v>62</v>
      </c>
    </row>
    <row r="17" spans="2:18" ht="15.6" thickBot="1" x14ac:dyDescent="0.35">
      <c r="B17" s="3"/>
    </row>
    <row r="18" spans="2:18" x14ac:dyDescent="0.25">
      <c r="B18" s="88" t="s">
        <v>17</v>
      </c>
      <c r="C18" s="83" t="s">
        <v>9</v>
      </c>
      <c r="D18" s="83"/>
      <c r="E18" s="83"/>
      <c r="F18" s="83"/>
      <c r="G18" s="83" t="s">
        <v>15</v>
      </c>
      <c r="H18" s="83"/>
      <c r="I18" s="83"/>
      <c r="J18" s="83"/>
      <c r="K18" s="83" t="s">
        <v>16</v>
      </c>
      <c r="L18" s="83"/>
      <c r="M18" s="83"/>
      <c r="N18" s="83"/>
      <c r="O18" s="83" t="s">
        <v>14</v>
      </c>
      <c r="P18" s="83"/>
      <c r="Q18" s="83"/>
      <c r="R18" s="84"/>
    </row>
    <row r="19" spans="2:18" x14ac:dyDescent="0.25">
      <c r="B19" s="89"/>
      <c r="C19" s="4" t="s">
        <v>5</v>
      </c>
      <c r="D19" s="4" t="s">
        <v>6</v>
      </c>
      <c r="E19" s="4" t="s">
        <v>7</v>
      </c>
      <c r="F19" s="4" t="s">
        <v>8</v>
      </c>
      <c r="G19" s="4" t="s">
        <v>5</v>
      </c>
      <c r="H19" s="4" t="s">
        <v>6</v>
      </c>
      <c r="I19" s="4" t="s">
        <v>7</v>
      </c>
      <c r="J19" s="4" t="s">
        <v>8</v>
      </c>
      <c r="K19" s="4" t="s">
        <v>5</v>
      </c>
      <c r="L19" s="4" t="s">
        <v>6</v>
      </c>
      <c r="M19" s="4" t="s">
        <v>7</v>
      </c>
      <c r="N19" s="4" t="s">
        <v>8</v>
      </c>
      <c r="O19" s="4" t="s">
        <v>5</v>
      </c>
      <c r="P19" s="4" t="s">
        <v>6</v>
      </c>
      <c r="Q19" s="4" t="s">
        <v>7</v>
      </c>
      <c r="R19" s="10" t="s">
        <v>8</v>
      </c>
    </row>
    <row r="20" spans="2:18" ht="30" x14ac:dyDescent="0.25">
      <c r="B20" s="7" t="s">
        <v>10</v>
      </c>
      <c r="C20" s="16">
        <v>0</v>
      </c>
      <c r="D20" s="16">
        <v>45.45</v>
      </c>
      <c r="E20" s="16">
        <v>27.27</v>
      </c>
      <c r="F20" s="16">
        <v>27.27</v>
      </c>
      <c r="G20" s="36">
        <v>0</v>
      </c>
      <c r="H20" s="36">
        <v>8.33</v>
      </c>
      <c r="I20" s="36">
        <v>50</v>
      </c>
      <c r="J20" s="36">
        <v>41.67</v>
      </c>
      <c r="K20" s="16">
        <v>0</v>
      </c>
      <c r="L20" s="16">
        <v>28.57</v>
      </c>
      <c r="M20" s="16">
        <v>42.86</v>
      </c>
      <c r="N20" s="16">
        <v>28.57</v>
      </c>
      <c r="O20" s="65">
        <v>0</v>
      </c>
      <c r="P20" s="65">
        <v>37.5</v>
      </c>
      <c r="Q20" s="65">
        <v>37.5</v>
      </c>
      <c r="R20" s="66">
        <v>25</v>
      </c>
    </row>
    <row r="21" spans="2:18" x14ac:dyDescent="0.25">
      <c r="B21" s="54" t="s">
        <v>11</v>
      </c>
      <c r="C21" s="16">
        <v>9.52</v>
      </c>
      <c r="D21" s="16">
        <v>40.69</v>
      </c>
      <c r="E21" s="16">
        <v>38.31</v>
      </c>
      <c r="F21" s="16">
        <v>11.47</v>
      </c>
      <c r="G21" s="36">
        <v>4.68</v>
      </c>
      <c r="H21" s="36">
        <v>31.28</v>
      </c>
      <c r="I21" s="36" t="s">
        <v>75</v>
      </c>
      <c r="J21" s="36">
        <v>22.98</v>
      </c>
      <c r="K21" s="16">
        <v>30.83</v>
      </c>
      <c r="L21" s="16">
        <v>36.89</v>
      </c>
      <c r="M21" s="16">
        <v>26.7</v>
      </c>
      <c r="N21" s="16">
        <v>5.58</v>
      </c>
      <c r="O21" s="16">
        <v>20.92</v>
      </c>
      <c r="P21" s="16">
        <v>38.270000000000003</v>
      </c>
      <c r="Q21" s="16">
        <v>31.89</v>
      </c>
      <c r="R21" s="17">
        <v>8.93</v>
      </c>
    </row>
    <row r="22" spans="2:18" x14ac:dyDescent="0.25">
      <c r="B22" s="54" t="s">
        <v>12</v>
      </c>
      <c r="C22" s="16">
        <v>8.7799999999999994</v>
      </c>
      <c r="D22" s="16">
        <v>33.29</v>
      </c>
      <c r="E22" s="16">
        <v>42.78</v>
      </c>
      <c r="F22" s="16">
        <v>15.15</v>
      </c>
      <c r="G22" s="16">
        <v>3.99</v>
      </c>
      <c r="H22" s="16">
        <v>22.9</v>
      </c>
      <c r="I22" s="16">
        <v>44.01</v>
      </c>
      <c r="J22" s="16">
        <v>29.09</v>
      </c>
      <c r="K22" s="16">
        <v>20.399999999999999</v>
      </c>
      <c r="L22" s="16">
        <v>41.03</v>
      </c>
      <c r="M22" s="16">
        <v>29.79</v>
      </c>
      <c r="N22" s="16">
        <v>8.7799999999999994</v>
      </c>
      <c r="O22" s="16">
        <v>13.84</v>
      </c>
      <c r="P22" s="16">
        <v>39.880000000000003</v>
      </c>
      <c r="Q22" s="16">
        <v>34.619999999999997</v>
      </c>
      <c r="R22" s="17">
        <v>11.67</v>
      </c>
    </row>
    <row r="23" spans="2:18" ht="15.75" thickBot="1" x14ac:dyDescent="0.3">
      <c r="B23" s="21" t="s">
        <v>13</v>
      </c>
      <c r="C23" s="55">
        <v>5.4</v>
      </c>
      <c r="D23" s="55">
        <v>30.15</v>
      </c>
      <c r="E23" s="55">
        <v>46.35</v>
      </c>
      <c r="F23" s="55">
        <v>18.100000000000001</v>
      </c>
      <c r="G23" s="18">
        <v>2.85</v>
      </c>
      <c r="H23" s="18">
        <v>21.86</v>
      </c>
      <c r="I23" s="18">
        <v>44.63</v>
      </c>
      <c r="J23" s="18">
        <v>30.65</v>
      </c>
      <c r="K23" s="18">
        <v>11.74</v>
      </c>
      <c r="L23" s="18">
        <v>39.450000000000003</v>
      </c>
      <c r="M23" s="18">
        <v>35.82</v>
      </c>
      <c r="N23" s="18">
        <v>12.99</v>
      </c>
      <c r="O23" s="18">
        <v>8.48</v>
      </c>
      <c r="P23" s="18">
        <v>36.81</v>
      </c>
      <c r="Q23" s="18">
        <v>39.08</v>
      </c>
      <c r="R23" s="19">
        <v>15.63</v>
      </c>
    </row>
    <row r="26" spans="2:18" x14ac:dyDescent="0.25">
      <c r="B26" s="3" t="s">
        <v>63</v>
      </c>
    </row>
    <row r="27" spans="2:18" ht="15.75" thickBot="1" x14ac:dyDescent="0.3"/>
    <row r="28" spans="2:18" ht="15.75" thickBot="1" x14ac:dyDescent="0.3">
      <c r="B28" s="98" t="s">
        <v>17</v>
      </c>
      <c r="C28" s="93" t="s">
        <v>9</v>
      </c>
      <c r="D28" s="91"/>
      <c r="E28" s="92"/>
      <c r="F28" s="93" t="s">
        <v>15</v>
      </c>
      <c r="G28" s="91"/>
      <c r="H28" s="94"/>
      <c r="I28" s="93" t="s">
        <v>16</v>
      </c>
      <c r="J28" s="91"/>
      <c r="K28" s="92"/>
      <c r="L28" s="90" t="s">
        <v>14</v>
      </c>
      <c r="M28" s="91"/>
      <c r="N28" s="92"/>
    </row>
    <row r="29" spans="2:18" ht="60" x14ac:dyDescent="0.25">
      <c r="B29" s="99"/>
      <c r="C29" s="68" t="s">
        <v>18</v>
      </c>
      <c r="D29" s="69" t="s">
        <v>19</v>
      </c>
      <c r="E29" s="71" t="s">
        <v>20</v>
      </c>
      <c r="F29" s="68" t="s">
        <v>18</v>
      </c>
      <c r="G29" s="69" t="s">
        <v>19</v>
      </c>
      <c r="H29" s="70" t="s">
        <v>20</v>
      </c>
      <c r="I29" s="72" t="s">
        <v>18</v>
      </c>
      <c r="J29" s="69" t="s">
        <v>19</v>
      </c>
      <c r="K29" s="71" t="s">
        <v>20</v>
      </c>
      <c r="L29" s="68" t="s">
        <v>18</v>
      </c>
      <c r="M29" s="69" t="s">
        <v>19</v>
      </c>
      <c r="N29" s="70" t="s">
        <v>20</v>
      </c>
    </row>
    <row r="30" spans="2:18" x14ac:dyDescent="0.25">
      <c r="B30" s="8" t="s">
        <v>25</v>
      </c>
      <c r="C30" s="73">
        <v>0</v>
      </c>
      <c r="D30" s="36">
        <v>63.64</v>
      </c>
      <c r="E30" s="59">
        <v>36.36</v>
      </c>
      <c r="F30" s="73">
        <v>0</v>
      </c>
      <c r="G30" s="36">
        <v>41.67</v>
      </c>
      <c r="H30" s="74">
        <v>58.33</v>
      </c>
      <c r="I30" s="63">
        <v>0</v>
      </c>
      <c r="J30" s="36">
        <v>85.71</v>
      </c>
      <c r="K30" s="59">
        <v>14.29</v>
      </c>
      <c r="L30" s="73">
        <v>0</v>
      </c>
      <c r="M30" s="36">
        <v>100</v>
      </c>
      <c r="N30" s="74">
        <v>0</v>
      </c>
    </row>
    <row r="31" spans="2:18" x14ac:dyDescent="0.25">
      <c r="B31" s="11" t="s">
        <v>11</v>
      </c>
      <c r="C31" s="73">
        <v>19.7</v>
      </c>
      <c r="D31" s="36">
        <v>71.430000000000007</v>
      </c>
      <c r="E31" s="59">
        <v>8.8699999999999992</v>
      </c>
      <c r="F31" s="73">
        <v>11.06</v>
      </c>
      <c r="G31" s="36">
        <v>69.150000000000006</v>
      </c>
      <c r="H31" s="74">
        <v>19.79</v>
      </c>
      <c r="I31" s="63">
        <v>52.43</v>
      </c>
      <c r="J31" s="36">
        <v>43.45</v>
      </c>
      <c r="K31" s="59">
        <v>4.13</v>
      </c>
      <c r="L31" s="73">
        <v>36.479999999999997</v>
      </c>
      <c r="M31" s="36">
        <v>58.93</v>
      </c>
      <c r="N31" s="74">
        <v>4.59</v>
      </c>
    </row>
    <row r="32" spans="2:18" ht="15.75" thickBot="1" x14ac:dyDescent="0.3">
      <c r="B32" s="9" t="s">
        <v>12</v>
      </c>
      <c r="C32" s="75">
        <v>23.02</v>
      </c>
      <c r="D32" s="55">
        <v>65.569999999999993</v>
      </c>
      <c r="E32" s="77">
        <v>11.4</v>
      </c>
      <c r="F32" s="75">
        <v>13.21</v>
      </c>
      <c r="G32" s="55">
        <v>61</v>
      </c>
      <c r="H32" s="76">
        <v>25.79</v>
      </c>
      <c r="I32" s="78">
        <v>41.1</v>
      </c>
      <c r="J32" s="55">
        <v>53.61</v>
      </c>
      <c r="K32" s="77">
        <v>5.29</v>
      </c>
      <c r="L32" s="75">
        <v>33.229999999999997</v>
      </c>
      <c r="M32" s="55">
        <v>57.47</v>
      </c>
      <c r="N32" s="76">
        <v>9.3000000000000007</v>
      </c>
    </row>
    <row r="35" spans="2:49" x14ac:dyDescent="0.25">
      <c r="B35" s="3" t="s">
        <v>64</v>
      </c>
    </row>
    <row r="36" spans="2:49" x14ac:dyDescent="0.25">
      <c r="B36" s="3"/>
      <c r="R36" s="15" t="s">
        <v>28</v>
      </c>
      <c r="AB36" s="15" t="s">
        <v>29</v>
      </c>
      <c r="AK36" s="15" t="s">
        <v>30</v>
      </c>
    </row>
    <row r="37" spans="2:49" x14ac:dyDescent="0.25">
      <c r="B37" s="13" t="s">
        <v>0</v>
      </c>
      <c r="C37" s="13" t="s">
        <v>26</v>
      </c>
      <c r="D37" s="13">
        <v>0</v>
      </c>
      <c r="E37" s="13">
        <v>1</v>
      </c>
      <c r="F37" s="13">
        <v>2</v>
      </c>
      <c r="G37" s="13">
        <v>3</v>
      </c>
      <c r="H37" s="13">
        <v>4</v>
      </c>
      <c r="I37" s="13">
        <v>5</v>
      </c>
      <c r="J37" s="13">
        <v>6</v>
      </c>
      <c r="K37" s="13">
        <v>7</v>
      </c>
      <c r="L37" s="13">
        <v>8</v>
      </c>
      <c r="M37" s="13">
        <v>9</v>
      </c>
      <c r="N37" s="13">
        <v>10</v>
      </c>
      <c r="O37" s="13">
        <v>11</v>
      </c>
      <c r="P37" s="13">
        <v>12</v>
      </c>
      <c r="Q37" s="13">
        <v>13</v>
      </c>
      <c r="R37" s="56">
        <v>14</v>
      </c>
      <c r="S37" s="13">
        <v>15</v>
      </c>
      <c r="T37" s="13">
        <v>16</v>
      </c>
      <c r="U37" s="13">
        <v>17</v>
      </c>
      <c r="V37" s="13">
        <v>18</v>
      </c>
      <c r="W37" s="13">
        <v>19</v>
      </c>
      <c r="X37" s="13">
        <v>20</v>
      </c>
      <c r="Y37" s="13">
        <v>21</v>
      </c>
      <c r="Z37" s="13">
        <v>22</v>
      </c>
      <c r="AA37" s="13">
        <v>23</v>
      </c>
      <c r="AB37" s="56">
        <v>24</v>
      </c>
      <c r="AC37" s="13">
        <v>25</v>
      </c>
      <c r="AD37" s="13">
        <v>26</v>
      </c>
      <c r="AE37" s="13">
        <v>27</v>
      </c>
      <c r="AF37" s="13">
        <v>28</v>
      </c>
      <c r="AG37" s="13">
        <v>29</v>
      </c>
      <c r="AH37" s="13">
        <v>30</v>
      </c>
      <c r="AI37" s="13">
        <v>31</v>
      </c>
      <c r="AJ37" s="13">
        <v>32</v>
      </c>
      <c r="AK37" s="56">
        <v>33</v>
      </c>
      <c r="AL37" s="13">
        <v>34</v>
      </c>
      <c r="AM37" s="13">
        <v>35</v>
      </c>
      <c r="AN37" s="13">
        <v>36</v>
      </c>
      <c r="AO37" s="13">
        <v>37</v>
      </c>
      <c r="AP37" s="13">
        <v>38</v>
      </c>
    </row>
    <row r="38" spans="2:49" x14ac:dyDescent="0.25">
      <c r="B38" s="85" t="s">
        <v>21</v>
      </c>
      <c r="C38" s="6" t="s">
        <v>25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9.1</v>
      </c>
      <c r="U38" s="36">
        <v>0</v>
      </c>
      <c r="V38" s="36">
        <v>0</v>
      </c>
      <c r="W38" s="36">
        <v>0</v>
      </c>
      <c r="X38" s="36">
        <v>9.1</v>
      </c>
      <c r="Y38" s="36">
        <v>0</v>
      </c>
      <c r="Z38" s="36">
        <v>9.1</v>
      </c>
      <c r="AA38" s="36">
        <v>18.2</v>
      </c>
      <c r="AB38" s="36">
        <v>0</v>
      </c>
      <c r="AC38" s="36">
        <v>0</v>
      </c>
      <c r="AD38" s="36">
        <v>0</v>
      </c>
      <c r="AE38" s="36">
        <v>9.1</v>
      </c>
      <c r="AF38" s="36">
        <v>0</v>
      </c>
      <c r="AG38" s="36">
        <v>0</v>
      </c>
      <c r="AH38" s="36">
        <v>0</v>
      </c>
      <c r="AI38" s="36">
        <v>0</v>
      </c>
      <c r="AJ38" s="36">
        <v>18.2</v>
      </c>
      <c r="AK38" s="36">
        <v>18.2</v>
      </c>
      <c r="AL38" s="36">
        <v>0</v>
      </c>
      <c r="AM38" s="36">
        <v>9.1</v>
      </c>
      <c r="AN38" s="36">
        <v>0</v>
      </c>
      <c r="AO38" s="36">
        <v>0</v>
      </c>
      <c r="AP38" s="36">
        <v>0</v>
      </c>
    </row>
    <row r="39" spans="2:49" x14ac:dyDescent="0.25">
      <c r="B39" s="86"/>
      <c r="C39" s="4" t="s">
        <v>11</v>
      </c>
      <c r="D39" s="36">
        <v>0.6</v>
      </c>
      <c r="E39" s="36">
        <v>0.4</v>
      </c>
      <c r="F39" s="36">
        <v>0.6</v>
      </c>
      <c r="G39" s="36">
        <v>0</v>
      </c>
      <c r="H39" s="36">
        <v>0</v>
      </c>
      <c r="I39" s="36">
        <v>0.4</v>
      </c>
      <c r="J39" s="36">
        <v>1.1000000000000001</v>
      </c>
      <c r="K39" s="36">
        <v>1.1000000000000001</v>
      </c>
      <c r="L39" s="36">
        <v>0.4</v>
      </c>
      <c r="M39" s="36">
        <v>0.9</v>
      </c>
      <c r="N39" s="36">
        <v>0.4</v>
      </c>
      <c r="O39" s="36">
        <v>0.9</v>
      </c>
      <c r="P39" s="36">
        <v>1.7</v>
      </c>
      <c r="Q39" s="36">
        <v>0.9</v>
      </c>
      <c r="R39" s="36">
        <v>4.3</v>
      </c>
      <c r="S39" s="36">
        <v>4.0999999999999996</v>
      </c>
      <c r="T39" s="36">
        <v>3.9</v>
      </c>
      <c r="U39" s="36">
        <v>5</v>
      </c>
      <c r="V39" s="36">
        <v>4.3</v>
      </c>
      <c r="W39" s="36">
        <v>2.8</v>
      </c>
      <c r="X39" s="36">
        <v>3.7</v>
      </c>
      <c r="Y39" s="36">
        <v>4.0999999999999996</v>
      </c>
      <c r="Z39" s="36">
        <v>4.0999999999999996</v>
      </c>
      <c r="AA39" s="36">
        <v>4.3</v>
      </c>
      <c r="AB39" s="36">
        <v>6.5</v>
      </c>
      <c r="AC39" s="36">
        <v>4.8</v>
      </c>
      <c r="AD39" s="36">
        <v>5.6</v>
      </c>
      <c r="AE39" s="36">
        <v>4.5</v>
      </c>
      <c r="AF39" s="36">
        <v>2.8</v>
      </c>
      <c r="AG39" s="36">
        <v>4.0999999999999996</v>
      </c>
      <c r="AH39" s="36">
        <v>3.7</v>
      </c>
      <c r="AI39" s="36">
        <v>3.2</v>
      </c>
      <c r="AJ39" s="36">
        <v>3</v>
      </c>
      <c r="AK39" s="36">
        <v>3.7</v>
      </c>
      <c r="AL39" s="36">
        <v>1.7</v>
      </c>
      <c r="AM39" s="36">
        <v>2.4</v>
      </c>
      <c r="AN39" s="36">
        <v>1.9</v>
      </c>
      <c r="AO39" s="36">
        <v>0.9</v>
      </c>
      <c r="AP39" s="36">
        <v>0.9</v>
      </c>
    </row>
    <row r="40" spans="2:49" x14ac:dyDescent="0.25">
      <c r="B40" s="86"/>
      <c r="C40" s="4" t="s">
        <v>12</v>
      </c>
      <c r="D40" s="16">
        <v>0.1</v>
      </c>
      <c r="E40" s="16">
        <v>0.2</v>
      </c>
      <c r="F40" s="16">
        <v>0.4</v>
      </c>
      <c r="G40" s="16">
        <v>0.3</v>
      </c>
      <c r="H40" s="16">
        <v>0.3</v>
      </c>
      <c r="I40" s="16">
        <v>0.7</v>
      </c>
      <c r="J40" s="16">
        <v>0.6</v>
      </c>
      <c r="K40" s="16">
        <v>0.7</v>
      </c>
      <c r="L40" s="16">
        <v>0.8</v>
      </c>
      <c r="M40" s="16">
        <v>0.6</v>
      </c>
      <c r="N40" s="16">
        <v>1</v>
      </c>
      <c r="O40" s="16">
        <v>1</v>
      </c>
      <c r="P40" s="16">
        <v>1</v>
      </c>
      <c r="Q40" s="16">
        <v>1.1000000000000001</v>
      </c>
      <c r="R40" s="61">
        <v>4</v>
      </c>
      <c r="S40" s="16">
        <v>3.2</v>
      </c>
      <c r="T40" s="16">
        <v>2.8</v>
      </c>
      <c r="U40" s="16">
        <v>3</v>
      </c>
      <c r="V40" s="16">
        <v>3.1</v>
      </c>
      <c r="W40" s="16">
        <v>3</v>
      </c>
      <c r="X40" s="16">
        <v>3.3</v>
      </c>
      <c r="Y40" s="16">
        <v>3.4</v>
      </c>
      <c r="Z40" s="16">
        <v>3.7</v>
      </c>
      <c r="AA40" s="16">
        <v>3.8</v>
      </c>
      <c r="AB40" s="61">
        <v>5.2</v>
      </c>
      <c r="AC40" s="16">
        <v>4.9000000000000004</v>
      </c>
      <c r="AD40" s="16">
        <v>5.0999999999999996</v>
      </c>
      <c r="AE40" s="16">
        <v>4.9000000000000004</v>
      </c>
      <c r="AF40" s="16">
        <v>4.5999999999999996</v>
      </c>
      <c r="AG40" s="16">
        <v>4.7</v>
      </c>
      <c r="AH40" s="16">
        <v>4.5999999999999996</v>
      </c>
      <c r="AI40" s="16">
        <v>4.5999999999999996</v>
      </c>
      <c r="AJ40" s="16">
        <v>4.0999999999999996</v>
      </c>
      <c r="AK40" s="61">
        <v>4.2</v>
      </c>
      <c r="AL40" s="16">
        <v>3.4</v>
      </c>
      <c r="AM40" s="16">
        <v>3.1</v>
      </c>
      <c r="AN40" s="16">
        <v>2.2000000000000002</v>
      </c>
      <c r="AO40" s="16">
        <v>1.5</v>
      </c>
      <c r="AP40" s="16">
        <v>0.8</v>
      </c>
    </row>
    <row r="41" spans="2:49" x14ac:dyDescent="0.25">
      <c r="B41" s="87"/>
      <c r="C41" s="4" t="s">
        <v>13</v>
      </c>
      <c r="D41" s="16">
        <v>0.1</v>
      </c>
      <c r="E41" s="16">
        <v>0.1</v>
      </c>
      <c r="F41" s="16">
        <v>0.2</v>
      </c>
      <c r="G41" s="16">
        <v>0.2</v>
      </c>
      <c r="H41" s="16">
        <v>0.2</v>
      </c>
      <c r="I41" s="16">
        <v>0.3</v>
      </c>
      <c r="J41" s="16">
        <v>0.4</v>
      </c>
      <c r="K41" s="16">
        <v>0.4</v>
      </c>
      <c r="L41" s="16">
        <v>0.5</v>
      </c>
      <c r="M41" s="16">
        <v>0.5</v>
      </c>
      <c r="N41" s="16">
        <v>0.6</v>
      </c>
      <c r="O41" s="16">
        <v>0.6</v>
      </c>
      <c r="P41" s="16">
        <v>0.6</v>
      </c>
      <c r="Q41" s="16">
        <v>0.7</v>
      </c>
      <c r="R41" s="61">
        <v>3.2</v>
      </c>
      <c r="S41" s="16">
        <v>2.7</v>
      </c>
      <c r="T41" s="16">
        <v>2.5</v>
      </c>
      <c r="U41" s="16">
        <v>2.6</v>
      </c>
      <c r="V41" s="16">
        <v>2.6</v>
      </c>
      <c r="W41" s="16">
        <v>2.8</v>
      </c>
      <c r="X41" s="16">
        <v>3</v>
      </c>
      <c r="Y41" s="16">
        <v>3.2</v>
      </c>
      <c r="Z41" s="16">
        <v>3.5</v>
      </c>
      <c r="AA41" s="16">
        <v>4.0999999999999996</v>
      </c>
      <c r="AB41" s="61">
        <v>4.9000000000000004</v>
      </c>
      <c r="AC41" s="16">
        <v>4.9000000000000004</v>
      </c>
      <c r="AD41" s="16">
        <v>4.9000000000000004</v>
      </c>
      <c r="AE41" s="16">
        <v>5.0999999999999996</v>
      </c>
      <c r="AF41" s="16">
        <v>5.3</v>
      </c>
      <c r="AG41" s="16">
        <v>5.3</v>
      </c>
      <c r="AH41" s="16">
        <v>5.4</v>
      </c>
      <c r="AI41" s="16">
        <v>5.3</v>
      </c>
      <c r="AJ41" s="16">
        <v>5.2</v>
      </c>
      <c r="AK41" s="61">
        <v>4.7</v>
      </c>
      <c r="AL41" s="16">
        <v>4.3</v>
      </c>
      <c r="AM41" s="16">
        <v>3.6</v>
      </c>
      <c r="AN41" s="16">
        <v>2.7</v>
      </c>
      <c r="AO41" s="16">
        <v>1.9</v>
      </c>
      <c r="AP41" s="16">
        <v>1</v>
      </c>
    </row>
    <row r="42" spans="2:49" x14ac:dyDescent="0.25">
      <c r="B42" s="13" t="s">
        <v>0</v>
      </c>
      <c r="C42" s="13" t="s">
        <v>26</v>
      </c>
      <c r="D42" s="13">
        <v>0</v>
      </c>
      <c r="E42" s="13">
        <v>1</v>
      </c>
      <c r="F42" s="13">
        <v>2</v>
      </c>
      <c r="G42" s="13">
        <v>3</v>
      </c>
      <c r="H42" s="13">
        <v>4</v>
      </c>
      <c r="I42" s="13">
        <v>5</v>
      </c>
      <c r="J42" s="56">
        <v>6</v>
      </c>
      <c r="K42" s="13">
        <v>7</v>
      </c>
      <c r="L42" s="13">
        <v>8</v>
      </c>
      <c r="M42" s="13">
        <v>9</v>
      </c>
      <c r="N42" s="56">
        <v>10</v>
      </c>
      <c r="O42" s="13">
        <v>11</v>
      </c>
      <c r="P42" s="13">
        <v>12</v>
      </c>
      <c r="Q42" s="13">
        <v>13</v>
      </c>
      <c r="R42" s="13">
        <v>14</v>
      </c>
      <c r="S42" s="56">
        <v>15</v>
      </c>
      <c r="T42" s="13">
        <v>16</v>
      </c>
      <c r="U42" s="13">
        <v>17</v>
      </c>
      <c r="V42" s="13">
        <v>18</v>
      </c>
      <c r="W42" s="14">
        <v>19</v>
      </c>
      <c r="X42" s="13">
        <v>20</v>
      </c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</row>
    <row r="43" spans="2:49" x14ac:dyDescent="0.25">
      <c r="B43" s="85" t="s">
        <v>22</v>
      </c>
      <c r="C43" s="6" t="s">
        <v>25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8.3000000000000007</v>
      </c>
      <c r="M43" s="36">
        <v>0</v>
      </c>
      <c r="N43" s="36">
        <v>8.3000000000000007</v>
      </c>
      <c r="O43" s="36">
        <v>0</v>
      </c>
      <c r="P43" s="36">
        <v>8.3000000000000007</v>
      </c>
      <c r="Q43" s="36">
        <v>16.7</v>
      </c>
      <c r="R43" s="36">
        <v>16.7</v>
      </c>
      <c r="S43" s="36">
        <v>25</v>
      </c>
      <c r="T43" s="36">
        <v>0</v>
      </c>
      <c r="U43" s="36">
        <v>8.3000000000000007</v>
      </c>
      <c r="V43" s="36">
        <v>0</v>
      </c>
      <c r="W43" s="36">
        <v>0</v>
      </c>
      <c r="X43" s="36">
        <v>8.3000000000000007</v>
      </c>
    </row>
    <row r="44" spans="2:49" x14ac:dyDescent="0.25">
      <c r="B44" s="86"/>
      <c r="C44" s="4" t="s">
        <v>11</v>
      </c>
      <c r="D44" s="36">
        <v>0.4</v>
      </c>
      <c r="E44" s="36">
        <v>0.4</v>
      </c>
      <c r="F44" s="36">
        <v>0.6</v>
      </c>
      <c r="G44" s="36">
        <v>0.2</v>
      </c>
      <c r="H44" s="36">
        <v>1.1000000000000001</v>
      </c>
      <c r="I44" s="36">
        <v>1.9</v>
      </c>
      <c r="J44" s="36">
        <v>4.5</v>
      </c>
      <c r="K44" s="36">
        <v>7.9</v>
      </c>
      <c r="L44" s="36">
        <v>8.5</v>
      </c>
      <c r="M44" s="36">
        <v>10.4</v>
      </c>
      <c r="N44" s="36">
        <v>11.5</v>
      </c>
      <c r="O44" s="36">
        <v>7.4</v>
      </c>
      <c r="P44" s="36">
        <v>7.9</v>
      </c>
      <c r="Q44" s="36">
        <v>6</v>
      </c>
      <c r="R44" s="36">
        <v>8.3000000000000007</v>
      </c>
      <c r="S44" s="36">
        <v>7.9</v>
      </c>
      <c r="T44" s="36">
        <v>4.9000000000000004</v>
      </c>
      <c r="U44" s="36">
        <v>4.7</v>
      </c>
      <c r="V44" s="36">
        <v>2.8</v>
      </c>
      <c r="W44" s="36">
        <v>1.3</v>
      </c>
      <c r="X44" s="36">
        <v>1.5</v>
      </c>
    </row>
    <row r="45" spans="2:49" x14ac:dyDescent="0.25">
      <c r="B45" s="86"/>
      <c r="C45" s="4" t="s">
        <v>12</v>
      </c>
      <c r="D45" s="16">
        <v>0.1</v>
      </c>
      <c r="E45" s="16">
        <v>0.2</v>
      </c>
      <c r="F45" s="16">
        <v>0.5</v>
      </c>
      <c r="G45" s="16">
        <v>0.8</v>
      </c>
      <c r="H45" s="16">
        <v>1</v>
      </c>
      <c r="I45" s="16">
        <v>1.4</v>
      </c>
      <c r="J45" s="61">
        <v>4.0999999999999996</v>
      </c>
      <c r="K45" s="16">
        <v>5</v>
      </c>
      <c r="L45" s="16">
        <v>5.9</v>
      </c>
      <c r="M45" s="16">
        <v>7.9</v>
      </c>
      <c r="N45" s="61">
        <v>7.6</v>
      </c>
      <c r="O45" s="16">
        <v>8.9</v>
      </c>
      <c r="P45" s="16">
        <v>9.5</v>
      </c>
      <c r="Q45" s="16">
        <v>8.6999999999999993</v>
      </c>
      <c r="R45" s="16">
        <v>9.3000000000000007</v>
      </c>
      <c r="S45" s="61">
        <v>7.7</v>
      </c>
      <c r="T45" s="16">
        <v>7.4</v>
      </c>
      <c r="U45" s="16">
        <v>5.3</v>
      </c>
      <c r="V45" s="16">
        <v>4.7</v>
      </c>
      <c r="W45" s="16">
        <v>2.1</v>
      </c>
      <c r="X45" s="16">
        <v>1.9</v>
      </c>
    </row>
    <row r="46" spans="2:49" x14ac:dyDescent="0.25">
      <c r="B46" s="87"/>
      <c r="C46" s="4" t="s">
        <v>13</v>
      </c>
      <c r="D46" s="16">
        <v>0.1</v>
      </c>
      <c r="E46" s="16">
        <v>0.1</v>
      </c>
      <c r="F46" s="16">
        <v>0.3</v>
      </c>
      <c r="G46" s="16">
        <v>0.5</v>
      </c>
      <c r="H46" s="16">
        <v>0.7</v>
      </c>
      <c r="I46" s="16">
        <v>1.1000000000000001</v>
      </c>
      <c r="J46" s="61">
        <v>3.2</v>
      </c>
      <c r="K46" s="16">
        <v>4.5</v>
      </c>
      <c r="L46" s="16">
        <v>5.8</v>
      </c>
      <c r="M46" s="16">
        <v>8.4</v>
      </c>
      <c r="N46" s="61">
        <v>6.9</v>
      </c>
      <c r="O46" s="16">
        <v>8.1999999999999993</v>
      </c>
      <c r="P46" s="16">
        <v>8.9</v>
      </c>
      <c r="Q46" s="16">
        <v>9.6</v>
      </c>
      <c r="R46" s="16">
        <v>11</v>
      </c>
      <c r="S46" s="61">
        <v>7.5</v>
      </c>
      <c r="T46" s="16">
        <v>7.7</v>
      </c>
      <c r="U46" s="16">
        <v>6</v>
      </c>
      <c r="V46" s="16">
        <v>5.0999999999999996</v>
      </c>
      <c r="W46" s="16">
        <v>2.4</v>
      </c>
      <c r="X46" s="16">
        <v>2</v>
      </c>
    </row>
    <row r="47" spans="2:49" x14ac:dyDescent="0.25">
      <c r="B47" s="13" t="s">
        <v>0</v>
      </c>
      <c r="C47" s="13" t="s">
        <v>26</v>
      </c>
      <c r="D47" s="13">
        <v>0</v>
      </c>
      <c r="E47" s="13">
        <v>1</v>
      </c>
      <c r="F47" s="13">
        <v>2</v>
      </c>
      <c r="G47" s="13">
        <v>3</v>
      </c>
      <c r="H47" s="13">
        <v>4</v>
      </c>
      <c r="I47" s="13">
        <v>5</v>
      </c>
      <c r="J47" s="13">
        <v>6</v>
      </c>
      <c r="K47" s="13">
        <v>7</v>
      </c>
      <c r="L47" s="13">
        <v>8</v>
      </c>
      <c r="M47" s="13">
        <v>9</v>
      </c>
      <c r="N47" s="13">
        <v>10</v>
      </c>
      <c r="O47" s="13">
        <v>11</v>
      </c>
      <c r="P47" s="13">
        <v>12</v>
      </c>
      <c r="Q47" s="13">
        <v>13</v>
      </c>
      <c r="R47" s="13">
        <v>14</v>
      </c>
      <c r="S47" s="13">
        <v>15</v>
      </c>
      <c r="T47" s="13">
        <v>16</v>
      </c>
      <c r="U47" s="13">
        <v>17</v>
      </c>
      <c r="V47" s="56">
        <v>18</v>
      </c>
      <c r="W47" s="13">
        <v>19</v>
      </c>
      <c r="X47" s="13">
        <v>20</v>
      </c>
      <c r="Y47" s="13">
        <v>21</v>
      </c>
      <c r="Z47" s="13">
        <v>22</v>
      </c>
      <c r="AA47" s="13">
        <v>23</v>
      </c>
      <c r="AB47" s="13">
        <v>24</v>
      </c>
      <c r="AC47" s="13">
        <v>25</v>
      </c>
      <c r="AD47" s="13">
        <v>26</v>
      </c>
      <c r="AE47" s="13">
        <v>27</v>
      </c>
      <c r="AF47" s="13">
        <v>28</v>
      </c>
      <c r="AG47" s="56">
        <v>29</v>
      </c>
      <c r="AH47" s="13">
        <v>30</v>
      </c>
      <c r="AI47" s="13">
        <v>31</v>
      </c>
      <c r="AJ47" s="13">
        <v>32</v>
      </c>
      <c r="AK47" s="13">
        <v>33</v>
      </c>
      <c r="AL47" s="13">
        <v>34</v>
      </c>
      <c r="AM47" s="13">
        <v>35</v>
      </c>
      <c r="AN47" s="13">
        <v>36</v>
      </c>
      <c r="AO47" s="13">
        <v>37</v>
      </c>
      <c r="AP47" s="13">
        <v>38</v>
      </c>
      <c r="AQ47" s="56">
        <v>39</v>
      </c>
      <c r="AR47" s="13">
        <v>40</v>
      </c>
      <c r="AS47" s="13">
        <v>41</v>
      </c>
      <c r="AT47" s="13">
        <v>42</v>
      </c>
      <c r="AU47" s="13">
        <v>43</v>
      </c>
      <c r="AV47" s="13">
        <v>44</v>
      </c>
      <c r="AW47" s="13">
        <v>45</v>
      </c>
    </row>
    <row r="48" spans="2:49" x14ac:dyDescent="0.25">
      <c r="B48" s="85" t="s">
        <v>23</v>
      </c>
      <c r="C48" s="6" t="s">
        <v>25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36">
        <v>0</v>
      </c>
      <c r="W48" s="36">
        <v>0</v>
      </c>
      <c r="X48" s="36">
        <v>0</v>
      </c>
      <c r="Y48" s="36">
        <v>0</v>
      </c>
      <c r="Z48" s="36">
        <v>0</v>
      </c>
      <c r="AA48" s="36">
        <v>0</v>
      </c>
      <c r="AB48" s="36">
        <v>0</v>
      </c>
      <c r="AC48" s="36">
        <v>0</v>
      </c>
      <c r="AD48" s="36">
        <v>0</v>
      </c>
      <c r="AE48" s="36">
        <v>14.3</v>
      </c>
      <c r="AF48" s="36">
        <v>14.3</v>
      </c>
      <c r="AG48" s="36">
        <v>0</v>
      </c>
      <c r="AH48" s="36">
        <v>0</v>
      </c>
      <c r="AI48" s="36">
        <v>0</v>
      </c>
      <c r="AJ48" s="36">
        <v>0</v>
      </c>
      <c r="AK48" s="36">
        <v>0</v>
      </c>
      <c r="AL48" s="36">
        <v>0</v>
      </c>
      <c r="AM48" s="36">
        <v>0</v>
      </c>
      <c r="AN48" s="36">
        <v>14.3</v>
      </c>
      <c r="AO48" s="36">
        <v>28.6</v>
      </c>
      <c r="AP48" s="36">
        <v>0</v>
      </c>
      <c r="AQ48" s="36">
        <v>0</v>
      </c>
      <c r="AR48" s="36">
        <v>0</v>
      </c>
      <c r="AS48" s="36">
        <v>0</v>
      </c>
      <c r="AT48" s="36">
        <v>0</v>
      </c>
      <c r="AU48" s="36">
        <v>0</v>
      </c>
      <c r="AV48" s="36">
        <v>28.6</v>
      </c>
      <c r="AW48" s="36">
        <v>0</v>
      </c>
    </row>
    <row r="49" spans="2:49" x14ac:dyDescent="0.25">
      <c r="B49" s="86"/>
      <c r="C49" s="4" t="s">
        <v>11</v>
      </c>
      <c r="D49" s="36">
        <v>0</v>
      </c>
      <c r="E49" s="36">
        <v>0.2</v>
      </c>
      <c r="F49" s="36">
        <v>1.2</v>
      </c>
      <c r="G49" s="36">
        <v>0</v>
      </c>
      <c r="H49" s="36">
        <v>2.6</v>
      </c>
      <c r="I49" s="36">
        <v>1.2</v>
      </c>
      <c r="J49" s="36">
        <v>1.2</v>
      </c>
      <c r="K49" s="36">
        <v>1.4</v>
      </c>
      <c r="L49" s="36">
        <v>4.7</v>
      </c>
      <c r="M49" s="36">
        <v>1.2</v>
      </c>
      <c r="N49" s="36">
        <v>1.2</v>
      </c>
      <c r="O49" s="36">
        <v>3.5</v>
      </c>
      <c r="P49" s="36">
        <v>1.4</v>
      </c>
      <c r="Q49" s="36">
        <v>1.9</v>
      </c>
      <c r="R49" s="36">
        <v>2.2999999999999998</v>
      </c>
      <c r="S49" s="62">
        <v>1.2</v>
      </c>
      <c r="T49" s="62">
        <v>2.8</v>
      </c>
      <c r="U49" s="62">
        <v>1.2</v>
      </c>
      <c r="V49" s="62">
        <v>6.1</v>
      </c>
      <c r="W49" s="62">
        <v>3.7</v>
      </c>
      <c r="X49" s="62">
        <v>3</v>
      </c>
      <c r="Y49" s="62">
        <v>4</v>
      </c>
      <c r="Z49" s="36">
        <v>3.5</v>
      </c>
      <c r="AA49" s="36">
        <v>2.2999999999999998</v>
      </c>
      <c r="AB49" s="36">
        <v>3.5</v>
      </c>
      <c r="AC49" s="36">
        <v>2.8</v>
      </c>
      <c r="AD49" s="36">
        <v>2.6</v>
      </c>
      <c r="AE49" s="36">
        <v>2.8</v>
      </c>
      <c r="AF49" s="36">
        <v>3.5</v>
      </c>
      <c r="AG49" s="36">
        <v>4.2</v>
      </c>
      <c r="AH49" s="36">
        <v>3.7</v>
      </c>
      <c r="AI49" s="36">
        <v>1.9</v>
      </c>
      <c r="AJ49" s="36">
        <v>2.8</v>
      </c>
      <c r="AK49" s="36">
        <v>2.6</v>
      </c>
      <c r="AL49" s="36">
        <v>2.1</v>
      </c>
      <c r="AM49" s="36">
        <v>2.6</v>
      </c>
      <c r="AN49" s="36">
        <v>3.3</v>
      </c>
      <c r="AO49" s="36">
        <v>2.2999999999999998</v>
      </c>
      <c r="AP49" s="36">
        <v>1.6</v>
      </c>
      <c r="AQ49" s="36">
        <v>1.6</v>
      </c>
      <c r="AR49" s="36">
        <v>0.7</v>
      </c>
      <c r="AS49" s="36">
        <v>1.2</v>
      </c>
      <c r="AT49" s="36">
        <v>0.9</v>
      </c>
      <c r="AU49" s="36">
        <v>0</v>
      </c>
      <c r="AV49" s="36">
        <v>0.7</v>
      </c>
      <c r="AW49" s="36">
        <v>0</v>
      </c>
    </row>
    <row r="50" spans="2:49" x14ac:dyDescent="0.25">
      <c r="B50" s="86"/>
      <c r="C50" s="4" t="s">
        <v>12</v>
      </c>
      <c r="D50" s="36">
        <v>0.3</v>
      </c>
      <c r="E50" s="36">
        <v>0.3</v>
      </c>
      <c r="F50" s="36">
        <v>0.6</v>
      </c>
      <c r="G50" s="36">
        <v>0.7</v>
      </c>
      <c r="H50" s="36">
        <v>0.8</v>
      </c>
      <c r="I50" s="36">
        <v>1</v>
      </c>
      <c r="J50" s="36">
        <v>1</v>
      </c>
      <c r="K50" s="36">
        <v>1.3</v>
      </c>
      <c r="L50" s="36">
        <v>1.6</v>
      </c>
      <c r="M50" s="36">
        <v>1.2</v>
      </c>
      <c r="N50" s="36">
        <v>1.5</v>
      </c>
      <c r="O50" s="36">
        <v>1.6</v>
      </c>
      <c r="P50" s="36">
        <v>1.6</v>
      </c>
      <c r="Q50" s="36">
        <v>1.7</v>
      </c>
      <c r="R50" s="59">
        <v>1.4</v>
      </c>
      <c r="S50" s="16">
        <v>1.4</v>
      </c>
      <c r="T50" s="16">
        <v>1.8</v>
      </c>
      <c r="U50" s="16">
        <v>1.1000000000000001</v>
      </c>
      <c r="V50" s="16">
        <v>6.4</v>
      </c>
      <c r="W50" s="16">
        <v>5</v>
      </c>
      <c r="X50" s="16">
        <v>4</v>
      </c>
      <c r="Y50" s="16">
        <v>3.6</v>
      </c>
      <c r="Z50" s="63">
        <v>3.5</v>
      </c>
      <c r="AA50" s="36">
        <v>3.4</v>
      </c>
      <c r="AB50" s="36">
        <v>3.5</v>
      </c>
      <c r="AC50" s="36">
        <v>3</v>
      </c>
      <c r="AD50" s="36">
        <v>3.1</v>
      </c>
      <c r="AE50" s="36">
        <v>3</v>
      </c>
      <c r="AF50" s="36">
        <v>2.6</v>
      </c>
      <c r="AG50" s="36">
        <v>4.5999999999999996</v>
      </c>
      <c r="AH50" s="36">
        <v>3.5</v>
      </c>
      <c r="AI50" s="36">
        <v>3.2</v>
      </c>
      <c r="AJ50" s="36">
        <v>3.1</v>
      </c>
      <c r="AK50" s="36">
        <v>2.7</v>
      </c>
      <c r="AL50" s="36">
        <v>2.6</v>
      </c>
      <c r="AM50" s="36">
        <v>2.7</v>
      </c>
      <c r="AN50" s="36">
        <v>2.5</v>
      </c>
      <c r="AO50" s="36">
        <v>2.5</v>
      </c>
      <c r="AP50" s="36">
        <v>2</v>
      </c>
      <c r="AQ50" s="36">
        <v>2.1</v>
      </c>
      <c r="AR50" s="36">
        <v>1.9</v>
      </c>
      <c r="AS50" s="36">
        <v>1.4</v>
      </c>
      <c r="AT50" s="36">
        <v>1.4</v>
      </c>
      <c r="AU50" s="36">
        <v>0.8</v>
      </c>
      <c r="AV50" s="36">
        <v>0.4</v>
      </c>
      <c r="AW50" s="36">
        <v>0.2</v>
      </c>
    </row>
    <row r="51" spans="2:49" x14ac:dyDescent="0.25">
      <c r="B51" s="87"/>
      <c r="C51" s="4" t="s">
        <v>13</v>
      </c>
      <c r="D51" s="36">
        <v>0.2</v>
      </c>
      <c r="E51" s="36">
        <v>0.2</v>
      </c>
      <c r="F51" s="36">
        <v>0.3</v>
      </c>
      <c r="G51" s="36">
        <v>0.4</v>
      </c>
      <c r="H51" s="36">
        <v>0.5</v>
      </c>
      <c r="I51" s="36">
        <v>0.6</v>
      </c>
      <c r="J51" s="36">
        <v>0.6</v>
      </c>
      <c r="K51" s="36">
        <v>0.7</v>
      </c>
      <c r="L51" s="36">
        <v>0.8</v>
      </c>
      <c r="M51" s="36">
        <v>0.8</v>
      </c>
      <c r="N51" s="36">
        <v>0.9</v>
      </c>
      <c r="O51" s="36">
        <v>0.9</v>
      </c>
      <c r="P51" s="36">
        <v>0.9</v>
      </c>
      <c r="Q51" s="36">
        <v>0.9</v>
      </c>
      <c r="R51" s="64">
        <v>0.9</v>
      </c>
      <c r="S51" s="37">
        <v>0.9</v>
      </c>
      <c r="T51" s="16">
        <v>0.8</v>
      </c>
      <c r="U51" s="16">
        <v>0.7</v>
      </c>
      <c r="V51" s="16">
        <v>5.6</v>
      </c>
      <c r="W51" s="16">
        <v>4.9000000000000004</v>
      </c>
      <c r="X51" s="16">
        <v>4.2</v>
      </c>
      <c r="Y51" s="16">
        <v>3.7</v>
      </c>
      <c r="Z51" s="63">
        <v>3.5</v>
      </c>
      <c r="AA51" s="36">
        <v>3.3</v>
      </c>
      <c r="AB51" s="36">
        <v>3.1</v>
      </c>
      <c r="AC51" s="36">
        <v>3</v>
      </c>
      <c r="AD51" s="36">
        <v>3</v>
      </c>
      <c r="AE51" s="36">
        <v>2.8</v>
      </c>
      <c r="AF51" s="36">
        <v>2.5</v>
      </c>
      <c r="AG51" s="36">
        <v>5.2</v>
      </c>
      <c r="AH51" s="36">
        <v>4.5999999999999996</v>
      </c>
      <c r="AI51" s="36">
        <v>4.0999999999999996</v>
      </c>
      <c r="AJ51" s="36">
        <v>3.7</v>
      </c>
      <c r="AK51" s="36">
        <v>3.4</v>
      </c>
      <c r="AL51" s="36">
        <v>3.3</v>
      </c>
      <c r="AM51" s="36">
        <v>3.1</v>
      </c>
      <c r="AN51" s="36">
        <v>3</v>
      </c>
      <c r="AO51" s="36">
        <v>2.8</v>
      </c>
      <c r="AP51" s="36">
        <v>2.4</v>
      </c>
      <c r="AQ51" s="36">
        <v>3.1</v>
      </c>
      <c r="AR51" s="36">
        <v>2.7</v>
      </c>
      <c r="AS51" s="36">
        <v>2.2999999999999998</v>
      </c>
      <c r="AT51" s="36">
        <v>1.9</v>
      </c>
      <c r="AU51" s="36">
        <v>1.4</v>
      </c>
      <c r="AV51" s="36">
        <v>0.9</v>
      </c>
      <c r="AW51" s="36">
        <v>0.4</v>
      </c>
    </row>
    <row r="52" spans="2:49" x14ac:dyDescent="0.25">
      <c r="B52" s="13" t="s">
        <v>0</v>
      </c>
      <c r="C52" s="13" t="s">
        <v>26</v>
      </c>
      <c r="D52" s="13">
        <v>0</v>
      </c>
      <c r="E52" s="13">
        <v>1</v>
      </c>
      <c r="F52" s="13">
        <v>2</v>
      </c>
      <c r="G52" s="13">
        <v>3</v>
      </c>
      <c r="H52" s="13">
        <v>4</v>
      </c>
      <c r="I52" s="56">
        <v>5</v>
      </c>
      <c r="J52" s="13">
        <v>6</v>
      </c>
      <c r="K52" s="13">
        <v>7</v>
      </c>
      <c r="L52" s="13">
        <v>8</v>
      </c>
      <c r="M52" s="56">
        <v>9</v>
      </c>
      <c r="N52" s="13">
        <v>10</v>
      </c>
      <c r="O52" s="13">
        <v>11</v>
      </c>
      <c r="P52" s="13">
        <v>12</v>
      </c>
      <c r="Q52" s="57">
        <v>13</v>
      </c>
      <c r="R52" s="13">
        <v>14</v>
      </c>
      <c r="S52" s="13">
        <v>15</v>
      </c>
      <c r="T52" s="1"/>
      <c r="U52" s="1"/>
      <c r="V52" s="1"/>
      <c r="W52" s="1"/>
      <c r="X52" s="1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2:49" x14ac:dyDescent="0.25">
      <c r="B53" s="85" t="s">
        <v>24</v>
      </c>
      <c r="C53" s="6" t="s">
        <v>25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25</v>
      </c>
      <c r="K53" s="36">
        <v>12.5</v>
      </c>
      <c r="L53" s="36">
        <v>0</v>
      </c>
      <c r="M53" s="36">
        <v>25</v>
      </c>
      <c r="N53" s="36">
        <v>0</v>
      </c>
      <c r="O53" s="36">
        <v>0</v>
      </c>
      <c r="P53" s="36">
        <v>12.5</v>
      </c>
      <c r="Q53" s="59">
        <v>0</v>
      </c>
      <c r="R53" s="16">
        <v>0</v>
      </c>
      <c r="S53" s="16">
        <v>25</v>
      </c>
    </row>
    <row r="54" spans="2:49" x14ac:dyDescent="0.25">
      <c r="B54" s="86"/>
      <c r="C54" s="4" t="s">
        <v>11</v>
      </c>
      <c r="D54" s="36">
        <v>2.2999999999999998</v>
      </c>
      <c r="E54" s="36">
        <v>7.7</v>
      </c>
      <c r="F54" s="36">
        <v>4.3</v>
      </c>
      <c r="G54" s="36">
        <v>3.6</v>
      </c>
      <c r="H54" s="36">
        <v>3.1</v>
      </c>
      <c r="I54" s="36">
        <v>9.9</v>
      </c>
      <c r="J54" s="36">
        <v>12</v>
      </c>
      <c r="K54" s="36">
        <v>10.199999999999999</v>
      </c>
      <c r="L54" s="36">
        <v>6.4</v>
      </c>
      <c r="M54" s="36">
        <v>8.4</v>
      </c>
      <c r="N54" s="36">
        <v>12.2</v>
      </c>
      <c r="O54" s="36">
        <v>5.0999999999999996</v>
      </c>
      <c r="P54" s="36">
        <v>6.1</v>
      </c>
      <c r="Q54" s="59">
        <v>4.8</v>
      </c>
      <c r="R54" s="16">
        <v>2</v>
      </c>
      <c r="S54" s="16">
        <v>1.8</v>
      </c>
    </row>
    <row r="55" spans="2:49" x14ac:dyDescent="0.25">
      <c r="B55" s="86"/>
      <c r="C55" s="4" t="s">
        <v>12</v>
      </c>
      <c r="D55" s="16">
        <v>1.3</v>
      </c>
      <c r="E55" s="16">
        <v>2.2999999999999998</v>
      </c>
      <c r="F55" s="16">
        <v>3.2</v>
      </c>
      <c r="G55" s="16">
        <v>3.5</v>
      </c>
      <c r="H55" s="16">
        <v>3.6</v>
      </c>
      <c r="I55" s="16">
        <v>12.5</v>
      </c>
      <c r="J55" s="16">
        <v>10.7</v>
      </c>
      <c r="K55" s="16">
        <v>9.4</v>
      </c>
      <c r="L55" s="16">
        <v>8.1</v>
      </c>
      <c r="M55" s="16">
        <v>10.8</v>
      </c>
      <c r="N55" s="16">
        <v>9.6999999999999993</v>
      </c>
      <c r="O55" s="16">
        <v>7.7</v>
      </c>
      <c r="P55" s="16">
        <v>6.5</v>
      </c>
      <c r="Q55" s="60">
        <v>5.5</v>
      </c>
      <c r="R55" s="16">
        <v>3.3</v>
      </c>
      <c r="S55" s="16">
        <v>1.9</v>
      </c>
      <c r="T55" s="22"/>
      <c r="U55" s="22"/>
      <c r="V55" s="22"/>
      <c r="W55" s="22"/>
      <c r="X55" s="22"/>
    </row>
    <row r="56" spans="2:49" x14ac:dyDescent="0.25">
      <c r="B56" s="87"/>
      <c r="C56" s="4" t="s">
        <v>13</v>
      </c>
      <c r="D56" s="16">
        <v>0.6</v>
      </c>
      <c r="E56" s="16">
        <v>1.3</v>
      </c>
      <c r="F56" s="16">
        <v>2.1</v>
      </c>
      <c r="G56" s="16">
        <v>2.4</v>
      </c>
      <c r="H56" s="16">
        <v>2.1</v>
      </c>
      <c r="I56" s="16">
        <v>10.7</v>
      </c>
      <c r="J56" s="16">
        <v>10</v>
      </c>
      <c r="K56" s="16">
        <v>8.8000000000000007</v>
      </c>
      <c r="L56" s="16">
        <v>7.8</v>
      </c>
      <c r="M56" s="16">
        <v>11.9</v>
      </c>
      <c r="N56" s="16">
        <v>10.8</v>
      </c>
      <c r="O56" s="16">
        <v>9</v>
      </c>
      <c r="P56" s="16">
        <v>7.3</v>
      </c>
      <c r="Q56" s="60">
        <v>7.3</v>
      </c>
      <c r="R56" s="16">
        <v>5.0999999999999996</v>
      </c>
      <c r="S56" s="16">
        <v>2.8</v>
      </c>
      <c r="T56" s="22"/>
      <c r="U56" s="22"/>
      <c r="V56" s="22"/>
      <c r="W56" s="22"/>
      <c r="X56" s="22"/>
    </row>
    <row r="59" spans="2:49" x14ac:dyDescent="0.25">
      <c r="B59" s="3" t="s">
        <v>31</v>
      </c>
    </row>
    <row r="60" spans="2:49" ht="15.75" thickBot="1" x14ac:dyDescent="0.3"/>
    <row r="61" spans="2:49" ht="60.75" thickBot="1" x14ac:dyDescent="0.3">
      <c r="B61" s="25" t="s">
        <v>17</v>
      </c>
      <c r="C61" s="26" t="s">
        <v>65</v>
      </c>
      <c r="D61" s="26" t="s">
        <v>66</v>
      </c>
      <c r="E61" s="26" t="s">
        <v>67</v>
      </c>
      <c r="F61" s="27" t="s">
        <v>68</v>
      </c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</row>
    <row r="62" spans="2:49" x14ac:dyDescent="0.25">
      <c r="B62" s="32" t="s">
        <v>5</v>
      </c>
      <c r="C62" s="80">
        <v>25</v>
      </c>
      <c r="D62" s="81">
        <v>0</v>
      </c>
      <c r="E62" s="80">
        <v>0</v>
      </c>
      <c r="F62" s="82">
        <v>0</v>
      </c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</row>
    <row r="63" spans="2:49" x14ac:dyDescent="0.25">
      <c r="B63" s="54" t="s">
        <v>6</v>
      </c>
      <c r="C63" s="36">
        <v>37.5</v>
      </c>
      <c r="D63" s="16">
        <v>28.57</v>
      </c>
      <c r="E63" s="36">
        <v>25</v>
      </c>
      <c r="F63" s="66">
        <v>37.5</v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</row>
    <row r="64" spans="2:49" x14ac:dyDescent="0.25">
      <c r="B64" s="54" t="s">
        <v>7</v>
      </c>
      <c r="C64" s="36">
        <v>25</v>
      </c>
      <c r="D64" s="16">
        <v>42.86</v>
      </c>
      <c r="E64" s="36">
        <v>62.5</v>
      </c>
      <c r="F64" s="66">
        <v>37.5</v>
      </c>
      <c r="H64" s="79"/>
      <c r="I64" s="79"/>
      <c r="J64" s="79"/>
      <c r="K64" s="79"/>
    </row>
    <row r="65" spans="2:24" ht="15.75" thickBot="1" x14ac:dyDescent="0.3">
      <c r="B65" s="21" t="s">
        <v>8</v>
      </c>
      <c r="C65" s="55">
        <v>12.5</v>
      </c>
      <c r="D65" s="18">
        <v>28.57</v>
      </c>
      <c r="E65" s="55">
        <v>12.5</v>
      </c>
      <c r="F65" s="67">
        <v>25</v>
      </c>
    </row>
    <row r="66" spans="2:24" x14ac:dyDescent="0.25">
      <c r="F66" s="22"/>
    </row>
    <row r="67" spans="2:24" x14ac:dyDescent="0.25">
      <c r="B67" s="3" t="s">
        <v>52</v>
      </c>
    </row>
    <row r="69" spans="2:24" x14ac:dyDescent="0.25">
      <c r="B69" s="13" t="s">
        <v>0</v>
      </c>
      <c r="C69" s="13" t="s">
        <v>26</v>
      </c>
      <c r="D69" s="13" t="s">
        <v>71</v>
      </c>
      <c r="E69" s="13" t="s">
        <v>72</v>
      </c>
      <c r="F69" s="13">
        <v>2</v>
      </c>
      <c r="G69" s="13">
        <v>3.1</v>
      </c>
      <c r="H69" s="13">
        <v>3.2</v>
      </c>
      <c r="I69" s="13">
        <v>4</v>
      </c>
      <c r="J69" s="13">
        <v>5</v>
      </c>
      <c r="K69" s="13">
        <v>6</v>
      </c>
      <c r="L69" s="13">
        <v>7</v>
      </c>
      <c r="M69" s="13">
        <v>8</v>
      </c>
      <c r="N69" s="13">
        <v>9</v>
      </c>
      <c r="O69" s="13">
        <v>10</v>
      </c>
      <c r="P69" s="13">
        <v>11</v>
      </c>
      <c r="Q69" s="13">
        <v>12.1</v>
      </c>
      <c r="R69" s="13">
        <v>12.2</v>
      </c>
      <c r="S69" s="13">
        <v>13.1</v>
      </c>
      <c r="T69" s="13">
        <v>13.2</v>
      </c>
      <c r="U69" s="13">
        <v>14</v>
      </c>
      <c r="V69" s="13">
        <v>15.1</v>
      </c>
      <c r="W69" s="13">
        <v>15.2</v>
      </c>
    </row>
    <row r="70" spans="2:24" x14ac:dyDescent="0.25">
      <c r="B70" s="85" t="s">
        <v>21</v>
      </c>
      <c r="C70" s="6" t="s">
        <v>25</v>
      </c>
      <c r="D70" s="36">
        <v>61.36</v>
      </c>
      <c r="E70" s="36">
        <v>81.819999999999993</v>
      </c>
      <c r="F70" s="36">
        <v>50.79</v>
      </c>
      <c r="G70" s="36">
        <v>90.91</v>
      </c>
      <c r="H70" s="36">
        <v>69.7</v>
      </c>
      <c r="I70" s="36">
        <v>77.27</v>
      </c>
      <c r="J70" s="36">
        <v>100</v>
      </c>
      <c r="K70" s="36">
        <v>45.45</v>
      </c>
      <c r="L70" s="36">
        <v>78.790000000000006</v>
      </c>
      <c r="M70" s="36">
        <v>63.64</v>
      </c>
      <c r="N70" s="36">
        <v>81.819999999999993</v>
      </c>
      <c r="O70" s="36">
        <v>100</v>
      </c>
      <c r="P70" s="36">
        <v>86.36</v>
      </c>
      <c r="Q70" s="36">
        <v>90.91</v>
      </c>
      <c r="R70" s="36">
        <v>58.18</v>
      </c>
      <c r="S70" s="36">
        <v>63.64</v>
      </c>
      <c r="T70" s="36">
        <v>68.180000000000007</v>
      </c>
      <c r="U70" s="36">
        <v>90.91</v>
      </c>
      <c r="V70" s="36">
        <v>22.73</v>
      </c>
      <c r="W70" s="36">
        <v>18.18</v>
      </c>
    </row>
    <row r="71" spans="2:24" x14ac:dyDescent="0.25">
      <c r="B71" s="86"/>
      <c r="C71" s="4" t="s">
        <v>11</v>
      </c>
      <c r="D71" s="36">
        <v>51.03</v>
      </c>
      <c r="E71" s="36">
        <v>81.819999999999993</v>
      </c>
      <c r="F71" s="36">
        <v>84.85</v>
      </c>
      <c r="G71" s="36">
        <v>82.25</v>
      </c>
      <c r="H71" s="36">
        <v>71.209999999999994</v>
      </c>
      <c r="I71" s="36">
        <v>70.239999999999995</v>
      </c>
      <c r="J71" s="36">
        <v>74.459999999999994</v>
      </c>
      <c r="K71" s="36">
        <v>48.27</v>
      </c>
      <c r="L71" s="36">
        <v>49.86</v>
      </c>
      <c r="M71" s="36">
        <v>56.7</v>
      </c>
      <c r="N71" s="36">
        <v>71.86</v>
      </c>
      <c r="O71" s="36">
        <v>59.74</v>
      </c>
      <c r="P71" s="36">
        <v>63.53</v>
      </c>
      <c r="Q71" s="36">
        <v>63.85</v>
      </c>
      <c r="R71" s="36">
        <v>65.69</v>
      </c>
      <c r="S71" s="36">
        <v>64.5</v>
      </c>
      <c r="T71" s="36">
        <v>56.17</v>
      </c>
      <c r="U71" s="36">
        <v>77.709999999999994</v>
      </c>
      <c r="V71" s="36">
        <v>33.119999999999997</v>
      </c>
      <c r="W71" s="36">
        <v>27.49</v>
      </c>
    </row>
    <row r="72" spans="2:24" x14ac:dyDescent="0.25">
      <c r="B72" s="86"/>
      <c r="C72" s="4" t="s">
        <v>12</v>
      </c>
      <c r="D72" s="36">
        <v>55.74</v>
      </c>
      <c r="E72" s="36">
        <v>83.82</v>
      </c>
      <c r="F72" s="36">
        <v>58.78</v>
      </c>
      <c r="G72" s="36">
        <v>81.19</v>
      </c>
      <c r="H72" s="36">
        <v>68.92</v>
      </c>
      <c r="I72" s="36">
        <v>73.97</v>
      </c>
      <c r="J72" s="36">
        <v>74.989999999999995</v>
      </c>
      <c r="K72" s="36">
        <v>54.58</v>
      </c>
      <c r="L72" s="36">
        <v>57.62</v>
      </c>
      <c r="M72" s="36">
        <v>64.61</v>
      </c>
      <c r="N72" s="36">
        <v>69.92</v>
      </c>
      <c r="O72" s="36">
        <v>68.150000000000006</v>
      </c>
      <c r="P72" s="36">
        <v>62.61</v>
      </c>
      <c r="Q72" s="36">
        <v>67.150000000000006</v>
      </c>
      <c r="R72" s="36">
        <v>64.83</v>
      </c>
      <c r="S72" s="36">
        <v>64.94</v>
      </c>
      <c r="T72" s="36">
        <v>56.89</v>
      </c>
      <c r="U72" s="36">
        <v>78.78</v>
      </c>
      <c r="V72" s="36">
        <v>40.85</v>
      </c>
      <c r="W72" s="36">
        <v>37.5</v>
      </c>
    </row>
    <row r="73" spans="2:24" x14ac:dyDescent="0.25">
      <c r="B73" s="13" t="s">
        <v>0</v>
      </c>
      <c r="C73" s="13" t="s">
        <v>26</v>
      </c>
      <c r="D73" s="13">
        <v>1</v>
      </c>
      <c r="E73" s="13">
        <v>2</v>
      </c>
      <c r="F73" s="13">
        <v>3</v>
      </c>
      <c r="G73" s="13">
        <v>4</v>
      </c>
      <c r="H73" s="13">
        <v>5.0999999999999996</v>
      </c>
      <c r="I73" s="13">
        <v>5.2</v>
      </c>
      <c r="J73" s="13">
        <v>6.1</v>
      </c>
      <c r="K73" s="13">
        <v>6.2</v>
      </c>
      <c r="L73" s="13">
        <v>7</v>
      </c>
      <c r="M73" s="13">
        <v>8</v>
      </c>
      <c r="N73" s="13">
        <v>9.1</v>
      </c>
      <c r="O73" s="13">
        <v>9.1999999999999993</v>
      </c>
      <c r="P73" s="13">
        <v>10</v>
      </c>
      <c r="Q73" s="13">
        <v>11</v>
      </c>
      <c r="R73" s="13">
        <v>12</v>
      </c>
    </row>
    <row r="74" spans="2:24" x14ac:dyDescent="0.25">
      <c r="B74" s="85" t="s">
        <v>22</v>
      </c>
      <c r="C74" s="6" t="s">
        <v>25</v>
      </c>
      <c r="D74" s="16">
        <v>91.67</v>
      </c>
      <c r="E74" s="16">
        <v>100</v>
      </c>
      <c r="F74" s="16">
        <v>100</v>
      </c>
      <c r="G74" s="16">
        <v>66.67</v>
      </c>
      <c r="H74" s="16">
        <v>66.67</v>
      </c>
      <c r="I74" s="16">
        <v>41.67</v>
      </c>
      <c r="J74" s="16">
        <v>100</v>
      </c>
      <c r="K74" s="16">
        <v>100</v>
      </c>
      <c r="L74" s="16">
        <v>66.67</v>
      </c>
      <c r="M74" s="16">
        <v>25</v>
      </c>
      <c r="N74" s="16">
        <v>66.67</v>
      </c>
      <c r="O74" s="16">
        <v>75</v>
      </c>
      <c r="P74" s="16">
        <v>70.83</v>
      </c>
      <c r="Q74" s="16">
        <v>100</v>
      </c>
      <c r="R74" s="16">
        <v>8.33</v>
      </c>
    </row>
    <row r="75" spans="2:24" x14ac:dyDescent="0.25">
      <c r="B75" s="86"/>
      <c r="C75" s="4" t="s">
        <v>11</v>
      </c>
      <c r="D75" s="16">
        <v>88.51</v>
      </c>
      <c r="E75" s="16">
        <v>78.510000000000005</v>
      </c>
      <c r="F75" s="16">
        <v>79.040000000000006</v>
      </c>
      <c r="G75" s="16">
        <v>45.53</v>
      </c>
      <c r="H75" s="16">
        <v>61.7</v>
      </c>
      <c r="I75" s="16">
        <v>51.91</v>
      </c>
      <c r="J75" s="16">
        <v>89.15</v>
      </c>
      <c r="K75" s="16">
        <v>77.02</v>
      </c>
      <c r="L75" s="16">
        <v>52.77</v>
      </c>
      <c r="M75" s="16">
        <v>36.81</v>
      </c>
      <c r="N75" s="16">
        <v>42.34</v>
      </c>
      <c r="O75" s="16">
        <v>33.83</v>
      </c>
      <c r="P75" s="16">
        <v>51.81</v>
      </c>
      <c r="Q75" s="16">
        <v>69.260000000000005</v>
      </c>
      <c r="R75" s="16">
        <v>14.79</v>
      </c>
    </row>
    <row r="76" spans="2:24" x14ac:dyDescent="0.25">
      <c r="B76" s="86"/>
      <c r="C76" s="4" t="s">
        <v>12</v>
      </c>
      <c r="D76" s="37">
        <v>92.62</v>
      </c>
      <c r="E76" s="37">
        <v>83.88</v>
      </c>
      <c r="F76" s="37">
        <v>84.11</v>
      </c>
      <c r="G76" s="37">
        <v>61.18</v>
      </c>
      <c r="H76" s="37">
        <v>67.81</v>
      </c>
      <c r="I76" s="37">
        <v>54.74</v>
      </c>
      <c r="J76" s="37">
        <v>93.15</v>
      </c>
      <c r="K76" s="37">
        <v>83.96</v>
      </c>
      <c r="L76" s="37">
        <v>63.33</v>
      </c>
      <c r="M76" s="37">
        <v>46.57</v>
      </c>
      <c r="N76" s="37">
        <v>54.37</v>
      </c>
      <c r="O76" s="37">
        <v>44.23</v>
      </c>
      <c r="P76" s="37">
        <v>57.99</v>
      </c>
      <c r="Q76" s="37">
        <v>66.930000000000007</v>
      </c>
      <c r="R76" s="37">
        <v>16</v>
      </c>
    </row>
    <row r="77" spans="2:24" x14ac:dyDescent="0.25">
      <c r="B77" s="13" t="s">
        <v>0</v>
      </c>
      <c r="C77" s="13" t="s">
        <v>26</v>
      </c>
      <c r="D77" s="13" t="s">
        <v>45</v>
      </c>
      <c r="E77" s="13" t="s">
        <v>46</v>
      </c>
      <c r="F77" s="13" t="s">
        <v>47</v>
      </c>
      <c r="G77" s="13" t="s">
        <v>48</v>
      </c>
      <c r="H77" s="13" t="s">
        <v>49</v>
      </c>
      <c r="I77" s="13" t="s">
        <v>50</v>
      </c>
      <c r="J77" s="13" t="s">
        <v>51</v>
      </c>
      <c r="K77" s="13">
        <v>3</v>
      </c>
      <c r="L77" s="13">
        <v>4.0999999999999996</v>
      </c>
      <c r="M77" s="13">
        <v>4.2</v>
      </c>
      <c r="N77" s="13">
        <v>5.0999999999999996</v>
      </c>
      <c r="O77" s="13">
        <v>5.2</v>
      </c>
      <c r="P77" s="13">
        <v>6.1</v>
      </c>
      <c r="Q77" s="13">
        <v>6.2</v>
      </c>
      <c r="R77" s="13">
        <v>7.1</v>
      </c>
      <c r="S77" s="13">
        <v>7.2</v>
      </c>
      <c r="T77" s="13">
        <v>8</v>
      </c>
      <c r="U77" s="13">
        <v>9</v>
      </c>
      <c r="V77" s="13">
        <v>10</v>
      </c>
      <c r="W77" s="13">
        <v>11</v>
      </c>
      <c r="X77" s="13">
        <v>12</v>
      </c>
    </row>
    <row r="78" spans="2:24" x14ac:dyDescent="0.25">
      <c r="B78" s="85" t="s">
        <v>23</v>
      </c>
      <c r="C78" s="6" t="s">
        <v>25</v>
      </c>
      <c r="D78" s="16">
        <v>75</v>
      </c>
      <c r="E78" s="16">
        <v>95.24</v>
      </c>
      <c r="F78" s="16">
        <v>92.86</v>
      </c>
      <c r="G78" s="16">
        <v>85.71</v>
      </c>
      <c r="H78" s="16">
        <v>85.71</v>
      </c>
      <c r="I78" s="16">
        <v>76.19</v>
      </c>
      <c r="J78" s="16">
        <v>71.430000000000007</v>
      </c>
      <c r="K78" s="16">
        <v>92.86</v>
      </c>
      <c r="L78" s="16">
        <v>90.48</v>
      </c>
      <c r="M78" s="16">
        <v>100</v>
      </c>
      <c r="N78" s="60">
        <v>71.430000000000007</v>
      </c>
      <c r="O78" s="16">
        <v>71.430000000000007</v>
      </c>
      <c r="P78" s="58">
        <v>71.430000000000007</v>
      </c>
      <c r="Q78" s="16">
        <v>71.430000000000007</v>
      </c>
      <c r="R78" s="16">
        <v>71.430000000000007</v>
      </c>
      <c r="S78" s="16">
        <v>71.430000000000007</v>
      </c>
      <c r="T78" s="16">
        <v>57.14</v>
      </c>
      <c r="U78" s="16">
        <v>64.290000000000006</v>
      </c>
      <c r="V78" s="16">
        <v>71.430000000000007</v>
      </c>
      <c r="W78" s="16">
        <v>100</v>
      </c>
      <c r="X78" s="16">
        <v>100</v>
      </c>
    </row>
    <row r="79" spans="2:24" x14ac:dyDescent="0.25">
      <c r="B79" s="86"/>
      <c r="C79" s="4" t="s">
        <v>11</v>
      </c>
      <c r="D79" s="16">
        <v>46.45</v>
      </c>
      <c r="E79" s="16">
        <v>45.53</v>
      </c>
      <c r="F79" s="16">
        <v>88.58</v>
      </c>
      <c r="G79" s="16">
        <v>38.229999999999997</v>
      </c>
      <c r="H79" s="16">
        <v>77.08</v>
      </c>
      <c r="I79" s="16">
        <v>34.11</v>
      </c>
      <c r="J79" s="16">
        <v>38.15</v>
      </c>
      <c r="K79" s="16">
        <v>73.08</v>
      </c>
      <c r="L79" s="16">
        <v>67.13</v>
      </c>
      <c r="M79" s="16">
        <v>40.21</v>
      </c>
      <c r="N79" s="60">
        <v>47.2</v>
      </c>
      <c r="O79" s="16">
        <v>39.86</v>
      </c>
      <c r="P79" s="58">
        <v>44.76</v>
      </c>
      <c r="Q79" s="16">
        <v>35.659999999999997</v>
      </c>
      <c r="R79" s="16">
        <v>48.02</v>
      </c>
      <c r="S79" s="16">
        <v>35.200000000000003</v>
      </c>
      <c r="T79" s="16">
        <v>33.799999999999997</v>
      </c>
      <c r="U79" s="16">
        <v>40.44</v>
      </c>
      <c r="V79" s="16">
        <v>38.93</v>
      </c>
      <c r="W79" s="16">
        <v>59.91</v>
      </c>
      <c r="X79" s="16">
        <v>78.319999999999993</v>
      </c>
    </row>
    <row r="80" spans="2:24" x14ac:dyDescent="0.25">
      <c r="B80" s="86"/>
      <c r="C80" s="4" t="s">
        <v>12</v>
      </c>
      <c r="D80" s="16">
        <v>59.72</v>
      </c>
      <c r="E80" s="16">
        <v>55.58</v>
      </c>
      <c r="F80" s="16">
        <v>90.24</v>
      </c>
      <c r="G80" s="16">
        <v>53.94</v>
      </c>
      <c r="H80" s="16">
        <v>80.09</v>
      </c>
      <c r="I80" s="16">
        <v>47.7</v>
      </c>
      <c r="J80" s="16">
        <v>51.66</v>
      </c>
      <c r="K80" s="16">
        <v>73.09</v>
      </c>
      <c r="L80" s="16">
        <v>74.569999999999993</v>
      </c>
      <c r="M80" s="16">
        <v>54.1</v>
      </c>
      <c r="N80" s="60">
        <v>56.35</v>
      </c>
      <c r="O80" s="16">
        <v>44.16</v>
      </c>
      <c r="P80" s="58">
        <v>60.04</v>
      </c>
      <c r="Q80" s="16">
        <v>50.62</v>
      </c>
      <c r="R80" s="16">
        <v>56.16</v>
      </c>
      <c r="S80" s="16">
        <v>45.56</v>
      </c>
      <c r="T80" s="16">
        <v>50.24</v>
      </c>
      <c r="U80" s="16">
        <v>52.02</v>
      </c>
      <c r="V80" s="16">
        <v>48.98</v>
      </c>
      <c r="W80" s="16">
        <v>69.760000000000005</v>
      </c>
      <c r="X80" s="16">
        <v>83.02</v>
      </c>
    </row>
    <row r="81" spans="2:19" x14ac:dyDescent="0.25">
      <c r="B81" s="13" t="s">
        <v>0</v>
      </c>
      <c r="C81" s="13" t="s">
        <v>26</v>
      </c>
      <c r="D81" s="13">
        <v>1</v>
      </c>
      <c r="E81" s="13">
        <v>2</v>
      </c>
      <c r="F81" s="13">
        <v>3</v>
      </c>
      <c r="G81" s="13">
        <v>4</v>
      </c>
      <c r="H81" s="13">
        <v>5</v>
      </c>
      <c r="I81" s="13">
        <v>6</v>
      </c>
      <c r="J81" s="13">
        <v>7</v>
      </c>
      <c r="K81" s="13">
        <v>8.1</v>
      </c>
      <c r="L81" s="13">
        <v>8.1999999999999993</v>
      </c>
      <c r="M81" s="13">
        <v>9</v>
      </c>
      <c r="N81" s="14">
        <v>10.1</v>
      </c>
      <c r="O81" s="13">
        <v>10.199999999999999</v>
      </c>
      <c r="P81" s="1"/>
      <c r="Q81" s="1"/>
      <c r="R81" s="1"/>
      <c r="S81" s="1"/>
    </row>
    <row r="82" spans="2:19" x14ac:dyDescent="0.25">
      <c r="B82" s="97" t="s">
        <v>24</v>
      </c>
      <c r="C82" s="6" t="s">
        <v>25</v>
      </c>
      <c r="D82" s="36">
        <v>87.5</v>
      </c>
      <c r="E82" s="36">
        <v>87.5</v>
      </c>
      <c r="F82" s="36">
        <v>50</v>
      </c>
      <c r="G82" s="36">
        <v>75</v>
      </c>
      <c r="H82" s="36">
        <v>25</v>
      </c>
      <c r="I82" s="36">
        <v>43.75</v>
      </c>
      <c r="J82" s="36">
        <v>56.25</v>
      </c>
      <c r="K82" s="36">
        <v>100</v>
      </c>
      <c r="L82" s="36">
        <v>75</v>
      </c>
      <c r="M82" s="36">
        <v>62.5</v>
      </c>
      <c r="N82" s="59">
        <v>100</v>
      </c>
      <c r="O82" s="16">
        <v>100</v>
      </c>
      <c r="P82" s="24"/>
      <c r="Q82" s="24"/>
      <c r="R82" s="24"/>
      <c r="S82" s="24"/>
    </row>
    <row r="83" spans="2:19" x14ac:dyDescent="0.25">
      <c r="B83" s="97"/>
      <c r="C83" s="4" t="s">
        <v>11</v>
      </c>
      <c r="D83" s="36">
        <v>57.14</v>
      </c>
      <c r="E83" s="36">
        <v>53.32</v>
      </c>
      <c r="F83" s="36">
        <v>40.82</v>
      </c>
      <c r="G83" s="36">
        <v>70.150000000000006</v>
      </c>
      <c r="H83" s="36">
        <v>36.729999999999997</v>
      </c>
      <c r="I83" s="36">
        <v>36.99</v>
      </c>
      <c r="J83" s="36">
        <v>35.97</v>
      </c>
      <c r="K83" s="36">
        <v>87.76</v>
      </c>
      <c r="L83" s="36">
        <v>70.41</v>
      </c>
      <c r="M83" s="36">
        <v>33.42</v>
      </c>
      <c r="N83" s="59">
        <v>51.53</v>
      </c>
      <c r="O83" s="16">
        <v>45.66</v>
      </c>
      <c r="P83" s="24"/>
      <c r="Q83" s="24"/>
      <c r="R83" s="24"/>
      <c r="S83" s="24"/>
    </row>
    <row r="84" spans="2:19" x14ac:dyDescent="0.25">
      <c r="B84" s="97"/>
      <c r="C84" s="4" t="s">
        <v>12</v>
      </c>
      <c r="D84" s="16">
        <v>55.41</v>
      </c>
      <c r="E84" s="16">
        <v>60.29</v>
      </c>
      <c r="F84" s="16">
        <v>39.9</v>
      </c>
      <c r="G84" s="16">
        <v>71.569999999999993</v>
      </c>
      <c r="H84" s="16">
        <v>38.82</v>
      </c>
      <c r="I84" s="16">
        <v>49.38</v>
      </c>
      <c r="J84" s="16">
        <v>43.63</v>
      </c>
      <c r="K84" s="16">
        <v>88.77</v>
      </c>
      <c r="L84" s="16">
        <v>76.91</v>
      </c>
      <c r="M84" s="16">
        <v>30.02</v>
      </c>
      <c r="N84" s="60">
        <v>56.1</v>
      </c>
      <c r="O84" s="16">
        <v>50.88</v>
      </c>
      <c r="P84" s="24"/>
      <c r="Q84" s="24"/>
      <c r="R84" s="24"/>
      <c r="S84" s="24"/>
    </row>
  </sheetData>
  <mergeCells count="20">
    <mergeCell ref="B70:B72"/>
    <mergeCell ref="B74:B76"/>
    <mergeCell ref="B78:B80"/>
    <mergeCell ref="B82:B84"/>
    <mergeCell ref="I28:K28"/>
    <mergeCell ref="B28:B29"/>
    <mergeCell ref="D2:N2"/>
    <mergeCell ref="C18:F18"/>
    <mergeCell ref="G18:J18"/>
    <mergeCell ref="K18:N18"/>
    <mergeCell ref="B2:C2"/>
    <mergeCell ref="O18:R18"/>
    <mergeCell ref="B38:B41"/>
    <mergeCell ref="B43:B46"/>
    <mergeCell ref="B48:B51"/>
    <mergeCell ref="B53:B56"/>
    <mergeCell ref="B18:B19"/>
    <mergeCell ref="L28:N28"/>
    <mergeCell ref="C28:E28"/>
    <mergeCell ref="F28:H28"/>
  </mergeCells>
  <conditionalFormatting sqref="F21">
    <cfRule type="cellIs" dxfId="48" priority="3" operator="greaterThan">
      <formula>18.01</formula>
    </cfRule>
  </conditionalFormatting>
  <pageMargins left="0.7" right="0.7" top="0.75" bottom="0.75" header="0.3" footer="0.3"/>
  <pageSetup paperSize="9" scale="31" fitToHeight="0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140"/>
  <sheetViews>
    <sheetView view="pageLayout" topLeftCell="A142" zoomScale="85" zoomScaleNormal="100" zoomScalePageLayoutView="85" workbookViewId="0">
      <selection activeCell="Q7" sqref="Q7"/>
    </sheetView>
  </sheetViews>
  <sheetFormatPr defaultRowHeight="15" x14ac:dyDescent="0.25"/>
  <cols>
    <col min="1" max="1" width="4.42578125" customWidth="1"/>
    <col min="2" max="2" width="16.140625" customWidth="1"/>
    <col min="3" max="4" width="9.7109375" customWidth="1"/>
  </cols>
  <sheetData>
    <row r="2" spans="2:19" ht="18.75" x14ac:dyDescent="0.3">
      <c r="B2" s="101" t="s">
        <v>33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2:19" ht="39" customHeight="1" x14ac:dyDescent="0.35">
      <c r="B3" s="100" t="str">
        <f>'ввод данных'!D2</f>
        <v>Муниципальное бюджетное общеобразовательное учреждение средняя общеобразовательная школа имени А.В. Суворова п. Новостройка муниципального района имени Лазо Хабаровского края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</row>
    <row r="5" spans="2:19" ht="18.75" x14ac:dyDescent="0.25">
      <c r="B5" s="20" t="s">
        <v>61</v>
      </c>
      <c r="C5" s="1"/>
      <c r="D5" s="2"/>
    </row>
    <row r="6" spans="2:19" x14ac:dyDescent="0.3">
      <c r="B6" s="2"/>
      <c r="C6" s="2"/>
      <c r="D6" s="2"/>
    </row>
    <row r="7" spans="2:19" x14ac:dyDescent="0.25">
      <c r="B7" s="5" t="s">
        <v>0</v>
      </c>
      <c r="C7" s="5" t="s">
        <v>3</v>
      </c>
      <c r="D7" s="5" t="s">
        <v>4</v>
      </c>
    </row>
    <row r="8" spans="2:19" x14ac:dyDescent="0.25">
      <c r="B8" s="4" t="s">
        <v>1</v>
      </c>
      <c r="C8" s="28">
        <f>'ввод данных'!C9/'ввод данных'!$C$6*100</f>
        <v>100</v>
      </c>
      <c r="D8" s="28">
        <f>'ввод данных'!D9/'ввод данных'!D6*100</f>
        <v>87.5</v>
      </c>
    </row>
    <row r="9" spans="2:19" x14ac:dyDescent="0.25">
      <c r="B9" s="4" t="s">
        <v>2</v>
      </c>
      <c r="C9" s="28">
        <f>'ввод данных'!C10/'ввод данных'!$C$6*100</f>
        <v>100</v>
      </c>
      <c r="D9" s="28">
        <f>'ввод данных'!D10/'ввод данных'!D6*100</f>
        <v>100</v>
      </c>
    </row>
    <row r="11" spans="2:19" ht="18.75" x14ac:dyDescent="0.25">
      <c r="B11" s="20" t="s">
        <v>62</v>
      </c>
    </row>
    <row r="46" spans="2:2" ht="18.75" x14ac:dyDescent="0.25">
      <c r="B46" s="20" t="s">
        <v>63</v>
      </c>
    </row>
    <row r="93" spans="2:4" ht="18.75" x14ac:dyDescent="0.25">
      <c r="B93" s="20" t="s">
        <v>64</v>
      </c>
      <c r="C93" s="2"/>
      <c r="D93" s="2"/>
    </row>
    <row r="140" spans="2:2" ht="18.75" x14ac:dyDescent="0.25">
      <c r="B140" s="20" t="s">
        <v>31</v>
      </c>
    </row>
  </sheetData>
  <mergeCells count="2">
    <mergeCell ref="B3:S3"/>
    <mergeCell ref="B2:S2"/>
  </mergeCells>
  <conditionalFormatting sqref="C8:D9">
    <cfRule type="cellIs" dxfId="47" priority="1" operator="greaterThan">
      <formula>85</formula>
    </cfRule>
    <cfRule type="cellIs" dxfId="46" priority="2" operator="between">
      <formula>80.05</formula>
      <formula>85</formula>
    </cfRule>
    <cfRule type="cellIs" dxfId="45" priority="3" operator="lessThan">
      <formula>80</formula>
    </cfRule>
  </conditionalFormatting>
  <pageMargins left="0.7" right="0.7" top="0.75" bottom="0.75" header="0.3" footer="0.3"/>
  <pageSetup paperSize="9" scale="71" orientation="landscape" r:id="rId1"/>
  <headerFooter differentFirst="1">
    <oddHeader>&amp;C&amp;P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W64"/>
  <sheetViews>
    <sheetView tabSelected="1" showWhiteSpace="0" view="pageLayout" topLeftCell="A52" zoomScale="85" zoomScaleNormal="100" zoomScalePageLayoutView="85" workbookViewId="0">
      <selection activeCell="F60" sqref="F60"/>
    </sheetView>
  </sheetViews>
  <sheetFormatPr defaultRowHeight="15" x14ac:dyDescent="0.25"/>
  <cols>
    <col min="1" max="1" width="4.42578125" customWidth="1"/>
    <col min="2" max="2" width="16.140625" customWidth="1"/>
    <col min="3" max="3" width="13.42578125" customWidth="1"/>
    <col min="4" max="4" width="16.28515625" customWidth="1"/>
    <col min="5" max="5" width="18" customWidth="1"/>
    <col min="6" max="6" width="16.7109375" customWidth="1"/>
    <col min="7" max="7" width="17.28515625" customWidth="1"/>
    <col min="8" max="8" width="16.5703125" customWidth="1"/>
    <col min="9" max="9" width="17.85546875" customWidth="1"/>
  </cols>
  <sheetData>
    <row r="2" spans="2:19" ht="18.75" x14ac:dyDescent="0.3">
      <c r="B2" s="101" t="s">
        <v>60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2:19" ht="39" customHeight="1" x14ac:dyDescent="0.3">
      <c r="B3" s="102" t="str">
        <f>'ввод данных'!D2</f>
        <v>Муниципальное бюджетное общеобразовательное учреждение средняя общеобразовательная школа имени А.В. Суворова п. Новостройка муниципального района имени Лазо Хабаровского края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5" spans="2:19" ht="18.75" x14ac:dyDescent="0.25">
      <c r="B5" s="20" t="s">
        <v>61</v>
      </c>
      <c r="C5" s="1"/>
      <c r="D5" s="2"/>
    </row>
    <row r="6" spans="2:19" x14ac:dyDescent="0.3">
      <c r="B6" s="2"/>
      <c r="C6" s="2"/>
      <c r="D6" s="2"/>
    </row>
    <row r="7" spans="2:19" x14ac:dyDescent="0.25">
      <c r="B7" s="5" t="s">
        <v>0</v>
      </c>
      <c r="C7" s="5" t="s">
        <v>3</v>
      </c>
      <c r="D7" s="5" t="s">
        <v>4</v>
      </c>
      <c r="E7" s="5" t="s">
        <v>34</v>
      </c>
      <c r="F7" s="5" t="s">
        <v>35</v>
      </c>
      <c r="G7" s="5" t="s">
        <v>36</v>
      </c>
      <c r="H7" s="5" t="s">
        <v>73</v>
      </c>
      <c r="I7" s="5" t="s">
        <v>0</v>
      </c>
    </row>
    <row r="8" spans="2:19" x14ac:dyDescent="0.25">
      <c r="B8" s="4" t="s">
        <v>1</v>
      </c>
      <c r="C8" s="16">
        <f>'ввод данных'!C9/'ввод данных'!$C$6*100</f>
        <v>100</v>
      </c>
      <c r="D8" s="16">
        <f>'ввод данных'!D9/'ввод данных'!D6*100</f>
        <v>87.5</v>
      </c>
      <c r="E8" s="16">
        <f>'ввод данных'!E9/'ввод данных'!E6*100</f>
        <v>70.588235294117652</v>
      </c>
      <c r="F8" s="16">
        <f>'ввод данных'!F9/'ввод данных'!F6*100</f>
        <v>100</v>
      </c>
      <c r="G8" s="16">
        <f>'ввод данных'!G9/'ввод данных'!G6*100</f>
        <v>100</v>
      </c>
      <c r="H8" s="16">
        <f>'ввод данных'!H9/'ввод данных'!H6*100</f>
        <v>0</v>
      </c>
      <c r="I8" s="31" t="s">
        <v>37</v>
      </c>
    </row>
    <row r="9" spans="2:19" x14ac:dyDescent="0.25">
      <c r="B9" s="4" t="s">
        <v>2</v>
      </c>
      <c r="C9" s="16">
        <f>'ввод данных'!C10/'ввод данных'!$C$6*100</f>
        <v>100</v>
      </c>
      <c r="D9" s="16">
        <f>'ввод данных'!D10/'ввод данных'!D6*100</f>
        <v>100</v>
      </c>
      <c r="E9" s="16">
        <f>'ввод данных'!E10/'ввод данных'!E6*100</f>
        <v>88.235294117647058</v>
      </c>
      <c r="F9" s="16">
        <f>'ввод данных'!F10/'ввод данных'!F6*100</f>
        <v>85.714285714285708</v>
      </c>
      <c r="G9" s="16">
        <f>'ввод данных'!G10/'ввод данных'!G6*100</f>
        <v>87.5</v>
      </c>
      <c r="H9" s="16">
        <f>'ввод данных'!H10/'ввод данных'!H6*100</f>
        <v>0</v>
      </c>
      <c r="I9" s="31" t="s">
        <v>38</v>
      </c>
    </row>
    <row r="10" spans="2:19" x14ac:dyDescent="0.25">
      <c r="B10" s="4" t="s">
        <v>39</v>
      </c>
      <c r="C10" s="16">
        <f>'ввод данных'!C11/'ввод данных'!$C$6*100</f>
        <v>100</v>
      </c>
      <c r="D10" s="4"/>
      <c r="E10" s="4"/>
      <c r="F10" s="4"/>
      <c r="G10" s="4"/>
      <c r="H10" s="16">
        <f>'ввод данных'!H11/'ввод данных'!H6*100</f>
        <v>100</v>
      </c>
      <c r="I10" s="31" t="s">
        <v>40</v>
      </c>
    </row>
    <row r="11" spans="2:19" x14ac:dyDescent="0.25">
      <c r="B11" s="4"/>
      <c r="C11" s="4"/>
      <c r="D11" s="4"/>
      <c r="E11" s="4"/>
      <c r="F11" s="4"/>
      <c r="G11" s="4"/>
      <c r="H11" s="16">
        <f>'ввод данных'!H12/'ввод данных'!H6*100</f>
        <v>0</v>
      </c>
      <c r="I11" s="31" t="s">
        <v>41</v>
      </c>
    </row>
    <row r="12" spans="2:19" x14ac:dyDescent="0.25">
      <c r="B12" s="4"/>
      <c r="C12" s="4"/>
      <c r="D12" s="4"/>
      <c r="E12" s="4"/>
      <c r="F12" s="4"/>
      <c r="G12" s="4"/>
      <c r="H12" s="16">
        <f>'ввод данных'!H13/'ввод данных'!H6*100</f>
        <v>0</v>
      </c>
      <c r="I12" s="31" t="s">
        <v>42</v>
      </c>
    </row>
    <row r="13" spans="2:19" x14ac:dyDescent="0.25">
      <c r="B13" s="4"/>
      <c r="C13" s="4"/>
      <c r="D13" s="4"/>
      <c r="E13" s="4"/>
      <c r="F13" s="4"/>
      <c r="G13" s="4"/>
      <c r="H13" s="16">
        <f>'ввод данных'!H14/'ввод данных'!H6*100</f>
        <v>0</v>
      </c>
      <c r="I13" s="31" t="s">
        <v>43</v>
      </c>
    </row>
    <row r="14" spans="2:19" ht="18.75" x14ac:dyDescent="0.25">
      <c r="B14" s="20" t="s">
        <v>69</v>
      </c>
    </row>
    <row r="16" spans="2:19" x14ac:dyDescent="0.25">
      <c r="B16" s="97" t="s">
        <v>17</v>
      </c>
      <c r="C16" s="103" t="s">
        <v>9</v>
      </c>
      <c r="D16" s="103"/>
      <c r="E16" s="103"/>
      <c r="F16" s="103"/>
      <c r="G16" s="103" t="s">
        <v>15</v>
      </c>
      <c r="H16" s="103"/>
      <c r="I16" s="103"/>
      <c r="J16" s="103"/>
      <c r="K16" s="103" t="s">
        <v>16</v>
      </c>
      <c r="L16" s="103"/>
      <c r="M16" s="103"/>
      <c r="N16" s="103"/>
      <c r="O16" s="103" t="s">
        <v>14</v>
      </c>
      <c r="P16" s="103"/>
      <c r="Q16" s="103"/>
      <c r="R16" s="103"/>
    </row>
    <row r="17" spans="2:46" x14ac:dyDescent="0.25">
      <c r="B17" s="97"/>
      <c r="C17" s="4" t="s">
        <v>5</v>
      </c>
      <c r="D17" s="4" t="s">
        <v>6</v>
      </c>
      <c r="E17" s="4" t="s">
        <v>7</v>
      </c>
      <c r="F17" s="4" t="s">
        <v>8</v>
      </c>
      <c r="G17" s="4" t="s">
        <v>5</v>
      </c>
      <c r="H17" s="4" t="s">
        <v>6</v>
      </c>
      <c r="I17" s="4" t="s">
        <v>7</v>
      </c>
      <c r="J17" s="4" t="s">
        <v>8</v>
      </c>
      <c r="K17" s="4" t="s">
        <v>5</v>
      </c>
      <c r="L17" s="4" t="s">
        <v>6</v>
      </c>
      <c r="M17" s="4" t="s">
        <v>7</v>
      </c>
      <c r="N17" s="4" t="s">
        <v>8</v>
      </c>
      <c r="O17" s="4" t="s">
        <v>5</v>
      </c>
      <c r="P17" s="4" t="s">
        <v>6</v>
      </c>
      <c r="Q17" s="4" t="s">
        <v>7</v>
      </c>
      <c r="R17" s="4" t="s">
        <v>8</v>
      </c>
    </row>
    <row r="18" spans="2:46" ht="30" x14ac:dyDescent="0.25">
      <c r="B18" s="6" t="s">
        <v>53</v>
      </c>
      <c r="C18" s="16">
        <f>'ввод данных'!C20-'ввод данных'!C21</f>
        <v>-9.52</v>
      </c>
      <c r="D18" s="16">
        <f>'ввод данных'!D20-'ввод данных'!D21</f>
        <v>4.7600000000000051</v>
      </c>
      <c r="E18" s="16">
        <f>'ввод данных'!E20-'ввод данных'!E21</f>
        <v>-11.040000000000003</v>
      </c>
      <c r="F18" s="16">
        <f>'ввод данных'!F20-'ввод данных'!F21</f>
        <v>15.799999999999999</v>
      </c>
      <c r="G18" s="16">
        <f>'ввод данных'!G20-'ввод данных'!G21</f>
        <v>-4.68</v>
      </c>
      <c r="H18" s="16">
        <f>'ввод данных'!H20-'ввод данных'!H21</f>
        <v>-22.950000000000003</v>
      </c>
      <c r="I18" s="16" t="e">
        <f>'ввод данных'!I20-'ввод данных'!I21</f>
        <v>#VALUE!</v>
      </c>
      <c r="J18" s="16">
        <f>'ввод данных'!J20-'ввод данных'!J21</f>
        <v>18.690000000000001</v>
      </c>
      <c r="K18" s="16">
        <f>'ввод данных'!K20-'ввод данных'!K21</f>
        <v>-30.83</v>
      </c>
      <c r="L18" s="16">
        <f>'ввод данных'!L20-'ввод данных'!L21</f>
        <v>-8.32</v>
      </c>
      <c r="M18" s="16">
        <f>'ввод данных'!M20-'ввод данных'!M21</f>
        <v>16.16</v>
      </c>
      <c r="N18" s="16">
        <f>'ввод данных'!N20-'ввод данных'!N21</f>
        <v>22.990000000000002</v>
      </c>
      <c r="O18" s="16">
        <f>'ввод данных'!O20-'ввод данных'!O21</f>
        <v>-20.92</v>
      </c>
      <c r="P18" s="16">
        <f>'ввод данных'!P20-'ввод данных'!P21</f>
        <v>-0.77000000000000313</v>
      </c>
      <c r="Q18" s="16">
        <f>'ввод данных'!Q20-'ввод данных'!Q21</f>
        <v>5.6099999999999994</v>
      </c>
      <c r="R18" s="16">
        <f>'ввод данных'!R20-'ввод данных'!R21</f>
        <v>16.07</v>
      </c>
    </row>
    <row r="19" spans="2:46" ht="30" x14ac:dyDescent="0.25">
      <c r="B19" s="6" t="s">
        <v>54</v>
      </c>
      <c r="C19" s="16">
        <f>'ввод данных'!C20-'ввод данных'!C22</f>
        <v>-8.7799999999999994</v>
      </c>
      <c r="D19" s="16">
        <f>'ввод данных'!D20-'ввод данных'!D22</f>
        <v>12.160000000000004</v>
      </c>
      <c r="E19" s="16">
        <f>'ввод данных'!E20-'ввод данных'!E22</f>
        <v>-15.510000000000002</v>
      </c>
      <c r="F19" s="16">
        <f>'ввод данных'!F20-'ввод данных'!F22</f>
        <v>12.12</v>
      </c>
      <c r="G19" s="16">
        <f>'ввод данных'!G20-'ввод данных'!G22</f>
        <v>-3.99</v>
      </c>
      <c r="H19" s="16">
        <f>'ввод данных'!H20-'ввод данных'!H22</f>
        <v>-14.569999999999999</v>
      </c>
      <c r="I19" s="16">
        <f>'ввод данных'!I20-'ввод данных'!I22</f>
        <v>5.990000000000002</v>
      </c>
      <c r="J19" s="16">
        <f>'ввод данных'!J20-'ввод данных'!J22</f>
        <v>12.580000000000002</v>
      </c>
      <c r="K19" s="16">
        <f>'ввод данных'!K20-'ввод данных'!K22</f>
        <v>-20.399999999999999</v>
      </c>
      <c r="L19" s="16">
        <f>'ввод данных'!L20-'ввод данных'!L22</f>
        <v>-12.46</v>
      </c>
      <c r="M19" s="16">
        <f>'ввод данных'!M20-'ввод данных'!M22</f>
        <v>13.07</v>
      </c>
      <c r="N19" s="16">
        <f>'ввод данных'!N20-'ввод данных'!N22</f>
        <v>19.79</v>
      </c>
      <c r="O19" s="16">
        <f>'ввод данных'!O20-'ввод данных'!O22</f>
        <v>-13.84</v>
      </c>
      <c r="P19" s="16">
        <f>'ввод данных'!P20-'ввод данных'!P22</f>
        <v>-2.3800000000000026</v>
      </c>
      <c r="Q19" s="16">
        <f>'ввод данных'!Q20-'ввод данных'!Q22</f>
        <v>2.8800000000000026</v>
      </c>
      <c r="R19" s="16">
        <f>'ввод данных'!R20-'ввод данных'!R22</f>
        <v>13.33</v>
      </c>
    </row>
    <row r="22" spans="2:46" ht="18.75" x14ac:dyDescent="0.25">
      <c r="B22" s="20" t="s">
        <v>63</v>
      </c>
    </row>
    <row r="23" spans="2:46" ht="17.25" customHeight="1" x14ac:dyDescent="0.25">
      <c r="B23" s="20"/>
    </row>
    <row r="24" spans="2:46" x14ac:dyDescent="0.25">
      <c r="B24" s="103" t="s">
        <v>9</v>
      </c>
      <c r="C24" s="103"/>
      <c r="D24" s="103" t="s">
        <v>55</v>
      </c>
      <c r="E24" s="103"/>
      <c r="F24" s="103" t="s">
        <v>16</v>
      </c>
      <c r="G24" s="103"/>
      <c r="H24" s="103" t="s">
        <v>56</v>
      </c>
      <c r="I24" s="103"/>
    </row>
    <row r="25" spans="2:46" ht="48" customHeight="1" x14ac:dyDescent="0.25">
      <c r="B25" s="6" t="s">
        <v>19</v>
      </c>
      <c r="C25" s="16">
        <f>'ввод данных'!D30</f>
        <v>63.64</v>
      </c>
      <c r="D25" s="6" t="s">
        <v>19</v>
      </c>
      <c r="E25" s="16">
        <f>'ввод данных'!G30</f>
        <v>41.67</v>
      </c>
      <c r="F25" s="6" t="s">
        <v>19</v>
      </c>
      <c r="G25" s="16">
        <f>'ввод данных'!J30</f>
        <v>85.71</v>
      </c>
      <c r="H25" s="6" t="s">
        <v>19</v>
      </c>
      <c r="I25" s="16">
        <f>'ввод данных'!M30</f>
        <v>100</v>
      </c>
    </row>
    <row r="27" spans="2:46" ht="18.75" x14ac:dyDescent="0.25">
      <c r="B27" s="20" t="s">
        <v>64</v>
      </c>
      <c r="C27" s="2"/>
      <c r="D27" s="2"/>
    </row>
    <row r="29" spans="2:46" x14ac:dyDescent="0.25">
      <c r="B29" s="13" t="s">
        <v>0</v>
      </c>
      <c r="C29" s="13" t="s">
        <v>26</v>
      </c>
      <c r="D29" s="13">
        <v>0</v>
      </c>
      <c r="E29" s="13">
        <v>1</v>
      </c>
      <c r="F29" s="13">
        <v>2</v>
      </c>
      <c r="G29" s="13">
        <v>3</v>
      </c>
      <c r="H29" s="13">
        <v>4</v>
      </c>
      <c r="I29" s="13">
        <v>5</v>
      </c>
      <c r="J29" s="13">
        <v>6</v>
      </c>
      <c r="K29" s="13">
        <v>7</v>
      </c>
      <c r="L29" s="13">
        <v>8</v>
      </c>
      <c r="M29" s="13">
        <v>9</v>
      </c>
      <c r="N29" s="13">
        <v>10</v>
      </c>
      <c r="O29" s="13">
        <v>11</v>
      </c>
      <c r="P29" s="13">
        <v>12</v>
      </c>
      <c r="Q29" s="13">
        <v>13</v>
      </c>
      <c r="R29" s="13">
        <v>14</v>
      </c>
      <c r="S29" s="13">
        <v>15</v>
      </c>
      <c r="T29" s="13">
        <v>16</v>
      </c>
      <c r="U29" s="13">
        <v>17</v>
      </c>
      <c r="V29" s="13">
        <v>18</v>
      </c>
      <c r="W29" s="13">
        <v>19</v>
      </c>
      <c r="X29" s="13">
        <v>20</v>
      </c>
      <c r="Y29" s="13">
        <v>21</v>
      </c>
      <c r="Z29" s="13">
        <v>22</v>
      </c>
      <c r="AA29" s="13">
        <v>23</v>
      </c>
      <c r="AB29" s="13">
        <v>24</v>
      </c>
      <c r="AC29" s="13">
        <v>25</v>
      </c>
      <c r="AD29" s="13">
        <v>26</v>
      </c>
      <c r="AE29" s="13">
        <v>27</v>
      </c>
      <c r="AF29" s="13">
        <v>28</v>
      </c>
      <c r="AG29" s="13">
        <v>29</v>
      </c>
      <c r="AH29" s="13">
        <v>30</v>
      </c>
      <c r="AI29" s="13">
        <v>31</v>
      </c>
      <c r="AJ29" s="13">
        <v>32</v>
      </c>
      <c r="AK29" s="13">
        <v>33</v>
      </c>
      <c r="AL29" s="13">
        <v>34</v>
      </c>
      <c r="AM29" s="13">
        <v>35</v>
      </c>
      <c r="AN29" s="13">
        <v>36</v>
      </c>
      <c r="AO29" s="13">
        <v>37</v>
      </c>
      <c r="AP29" s="13">
        <v>38</v>
      </c>
    </row>
    <row r="30" spans="2:46" ht="43.5" customHeight="1" x14ac:dyDescent="0.25">
      <c r="B30" s="85" t="s">
        <v>21</v>
      </c>
      <c r="C30" s="6" t="s">
        <v>53</v>
      </c>
      <c r="D30" s="16">
        <f>'ввод данных'!D38-'ввод данных'!D39</f>
        <v>-0.6</v>
      </c>
      <c r="E30" s="16">
        <f>'ввод данных'!E38-'ввод данных'!E39</f>
        <v>-0.4</v>
      </c>
      <c r="F30" s="16">
        <f>'ввод данных'!F38-'ввод данных'!F39</f>
        <v>-0.6</v>
      </c>
      <c r="G30" s="16">
        <f>'ввод данных'!G38-'ввод данных'!G39</f>
        <v>0</v>
      </c>
      <c r="H30" s="16">
        <f>'ввод данных'!H38-'ввод данных'!H39</f>
        <v>0</v>
      </c>
      <c r="I30" s="16">
        <f>'ввод данных'!I38-'ввод данных'!I39</f>
        <v>-0.4</v>
      </c>
      <c r="J30" s="16">
        <f>'ввод данных'!J38-'ввод данных'!J39</f>
        <v>-1.1000000000000001</v>
      </c>
      <c r="K30" s="16">
        <f>'ввод данных'!K38-'ввод данных'!K39</f>
        <v>-1.1000000000000001</v>
      </c>
      <c r="L30" s="16">
        <f>'ввод данных'!L38-'ввод данных'!L39</f>
        <v>-0.4</v>
      </c>
      <c r="M30" s="16">
        <f>'ввод данных'!M38-'ввод данных'!M39</f>
        <v>-0.9</v>
      </c>
      <c r="N30" s="16">
        <f>'ввод данных'!N38-'ввод данных'!N39</f>
        <v>-0.4</v>
      </c>
      <c r="O30" s="16">
        <f>'ввод данных'!O38-'ввод данных'!O39</f>
        <v>-0.9</v>
      </c>
      <c r="P30" s="16">
        <f>'ввод данных'!P38-'ввод данных'!P39</f>
        <v>-1.7</v>
      </c>
      <c r="Q30" s="16">
        <f>'ввод данных'!Q38-'ввод данных'!Q39</f>
        <v>-0.9</v>
      </c>
      <c r="R30" s="16">
        <f>'ввод данных'!R38-'ввод данных'!R39</f>
        <v>-4.3</v>
      </c>
      <c r="S30" s="16">
        <f>'ввод данных'!S38-'ввод данных'!S39</f>
        <v>-4.0999999999999996</v>
      </c>
      <c r="T30" s="16">
        <f>'ввод данных'!T38-'ввод данных'!T39</f>
        <v>5.1999999999999993</v>
      </c>
      <c r="U30" s="16">
        <f>'ввод данных'!U38-'ввод данных'!U39</f>
        <v>-5</v>
      </c>
      <c r="V30" s="16">
        <f>'ввод данных'!V38-'ввод данных'!V39</f>
        <v>-4.3</v>
      </c>
      <c r="W30" s="16">
        <f>'ввод данных'!W38-'ввод данных'!W39</f>
        <v>-2.8</v>
      </c>
      <c r="X30" s="16">
        <f>'ввод данных'!X38-'ввод данных'!X39</f>
        <v>5.3999999999999995</v>
      </c>
      <c r="Y30" s="16">
        <f>'ввод данных'!Y38-'ввод данных'!Y39</f>
        <v>-4.0999999999999996</v>
      </c>
      <c r="Z30" s="16">
        <f>'ввод данных'!Z38-'ввод данных'!Z39</f>
        <v>5</v>
      </c>
      <c r="AA30" s="16">
        <f>'ввод данных'!AA38-'ввод данных'!AA39</f>
        <v>13.899999999999999</v>
      </c>
      <c r="AB30" s="16">
        <f>'ввод данных'!AB38-'ввод данных'!AB39</f>
        <v>-6.5</v>
      </c>
      <c r="AC30" s="16">
        <f>'ввод данных'!AC38-'ввод данных'!AC39</f>
        <v>-4.8</v>
      </c>
      <c r="AD30" s="16">
        <f>'ввод данных'!AD38-'ввод данных'!AD39</f>
        <v>-5.6</v>
      </c>
      <c r="AE30" s="16">
        <f>'ввод данных'!AE38-'ввод данных'!AE39</f>
        <v>4.5999999999999996</v>
      </c>
      <c r="AF30" s="16">
        <f>'ввод данных'!AF38-'ввод данных'!AF39</f>
        <v>-2.8</v>
      </c>
      <c r="AG30" s="16">
        <f>'ввод данных'!AG38-'ввод данных'!AG39</f>
        <v>-4.0999999999999996</v>
      </c>
      <c r="AH30" s="16">
        <f>'ввод данных'!AH38-'ввод данных'!AH39</f>
        <v>-3.7</v>
      </c>
      <c r="AI30" s="16">
        <f>'ввод данных'!AI38-'ввод данных'!AI39</f>
        <v>-3.2</v>
      </c>
      <c r="AJ30" s="16">
        <f>'ввод данных'!AJ38-'ввод данных'!AJ39</f>
        <v>15.2</v>
      </c>
      <c r="AK30" s="16">
        <f>'ввод данных'!AK38-'ввод данных'!AK39</f>
        <v>14.5</v>
      </c>
      <c r="AL30" s="16">
        <f>'ввод данных'!AL38-'ввод данных'!AL39</f>
        <v>-1.7</v>
      </c>
      <c r="AM30" s="16">
        <f>'ввод данных'!AM38-'ввод данных'!AM39</f>
        <v>6.6999999999999993</v>
      </c>
      <c r="AN30" s="16">
        <f>'ввод данных'!AN38-'ввод данных'!AN39</f>
        <v>-1.9</v>
      </c>
      <c r="AO30" s="16">
        <f>'ввод данных'!AO38-'ввод данных'!AO39</f>
        <v>-0.9</v>
      </c>
      <c r="AP30" s="16">
        <f>'ввод данных'!AP38-'ввод данных'!AP39</f>
        <v>-0.9</v>
      </c>
      <c r="AQ30" s="2"/>
      <c r="AR30" s="2"/>
      <c r="AS30" s="2"/>
      <c r="AT30" s="2"/>
    </row>
    <row r="31" spans="2:46" ht="44.25" customHeight="1" x14ac:dyDescent="0.25">
      <c r="B31" s="86"/>
      <c r="C31" s="6" t="s">
        <v>54</v>
      </c>
      <c r="D31" s="16">
        <f>'ввод данных'!D38-'ввод данных'!D40</f>
        <v>-0.1</v>
      </c>
      <c r="E31" s="16">
        <f>'ввод данных'!E38-'ввод данных'!E40</f>
        <v>-0.2</v>
      </c>
      <c r="F31" s="16">
        <f>'ввод данных'!F38-'ввод данных'!F40</f>
        <v>-0.4</v>
      </c>
      <c r="G31" s="16">
        <f>'ввод данных'!G38-'ввод данных'!G40</f>
        <v>-0.3</v>
      </c>
      <c r="H31" s="16">
        <f>'ввод данных'!H38-'ввод данных'!H40</f>
        <v>-0.3</v>
      </c>
      <c r="I31" s="16">
        <f>'ввод данных'!I38-'ввод данных'!I40</f>
        <v>-0.7</v>
      </c>
      <c r="J31" s="16">
        <f>'ввод данных'!J38-'ввод данных'!J40</f>
        <v>-0.6</v>
      </c>
      <c r="K31" s="16">
        <f>'ввод данных'!K38-'ввод данных'!K40</f>
        <v>-0.7</v>
      </c>
      <c r="L31" s="16">
        <f>'ввод данных'!L38-'ввод данных'!L40</f>
        <v>-0.8</v>
      </c>
      <c r="M31" s="16">
        <f>'ввод данных'!M38-'ввод данных'!M40</f>
        <v>-0.6</v>
      </c>
      <c r="N31" s="16">
        <f>'ввод данных'!N38-'ввод данных'!N40</f>
        <v>-1</v>
      </c>
      <c r="O31" s="16">
        <f>'ввод данных'!O38-'ввод данных'!O40</f>
        <v>-1</v>
      </c>
      <c r="P31" s="16">
        <f>'ввод данных'!P38-'ввод данных'!P40</f>
        <v>-1</v>
      </c>
      <c r="Q31" s="16">
        <f>'ввод данных'!Q38-'ввод данных'!Q40</f>
        <v>-1.1000000000000001</v>
      </c>
      <c r="R31" s="16">
        <f>'ввод данных'!R38-'ввод данных'!R40</f>
        <v>-4</v>
      </c>
      <c r="S31" s="16">
        <f>'ввод данных'!S38-'ввод данных'!S40</f>
        <v>-3.2</v>
      </c>
      <c r="T31" s="16">
        <f>'ввод данных'!T38-'ввод данных'!T40</f>
        <v>6.3</v>
      </c>
      <c r="U31" s="16">
        <f>'ввод данных'!U38-'ввод данных'!U40</f>
        <v>-3</v>
      </c>
      <c r="V31" s="16">
        <f>'ввод данных'!V38-'ввод данных'!V40</f>
        <v>-3.1</v>
      </c>
      <c r="W31" s="16">
        <f>'ввод данных'!W38-'ввод данных'!W40</f>
        <v>-3</v>
      </c>
      <c r="X31" s="16">
        <f>'ввод данных'!X38-'ввод данных'!X40</f>
        <v>5.8</v>
      </c>
      <c r="Y31" s="16">
        <f>'ввод данных'!Y38-'ввод данных'!Y40</f>
        <v>-3.4</v>
      </c>
      <c r="Z31" s="16">
        <f>'ввод данных'!Z38-'ввод данных'!Z40</f>
        <v>5.3999999999999995</v>
      </c>
      <c r="AA31" s="16">
        <f>'ввод данных'!AA38-'ввод данных'!AA40</f>
        <v>14.399999999999999</v>
      </c>
      <c r="AB31" s="16">
        <f>'ввод данных'!AB38-'ввод данных'!AB40</f>
        <v>-5.2</v>
      </c>
      <c r="AC31" s="16">
        <f>'ввод данных'!AC38-'ввод данных'!AC40</f>
        <v>-4.9000000000000004</v>
      </c>
      <c r="AD31" s="16">
        <f>'ввод данных'!AD38-'ввод данных'!AD40</f>
        <v>-5.0999999999999996</v>
      </c>
      <c r="AE31" s="16">
        <f>'ввод данных'!AE38-'ввод данных'!AE40</f>
        <v>4.1999999999999993</v>
      </c>
      <c r="AF31" s="16">
        <f>'ввод данных'!AF38-'ввод данных'!AF40</f>
        <v>-4.5999999999999996</v>
      </c>
      <c r="AG31" s="16">
        <f>'ввод данных'!AG38-'ввод данных'!AG40</f>
        <v>-4.7</v>
      </c>
      <c r="AH31" s="16">
        <f>'ввод данных'!AH38-'ввод данных'!AH40</f>
        <v>-4.5999999999999996</v>
      </c>
      <c r="AI31" s="16">
        <f>'ввод данных'!AI38-'ввод данных'!AI40</f>
        <v>-4.5999999999999996</v>
      </c>
      <c r="AJ31" s="16">
        <f>'ввод данных'!AJ38-'ввод данных'!AJ40</f>
        <v>14.1</v>
      </c>
      <c r="AK31" s="16">
        <f>'ввод данных'!AK38-'ввод данных'!AK40</f>
        <v>14</v>
      </c>
      <c r="AL31" s="16">
        <f>'ввод данных'!AL38-'ввод данных'!AL40</f>
        <v>-3.4</v>
      </c>
      <c r="AM31" s="16">
        <f>'ввод данных'!AM38-'ввод данных'!AM40</f>
        <v>6</v>
      </c>
      <c r="AN31" s="16">
        <f>'ввод данных'!AN38-'ввод данных'!AN40</f>
        <v>-2.2000000000000002</v>
      </c>
      <c r="AO31" s="16">
        <f>'ввод данных'!AO38-'ввод данных'!AO40</f>
        <v>-1.5</v>
      </c>
      <c r="AP31" s="16">
        <f>'ввод данных'!AP38-'ввод данных'!AP40</f>
        <v>-0.8</v>
      </c>
      <c r="AQ31" s="2"/>
      <c r="AR31" s="2"/>
      <c r="AS31" s="2"/>
      <c r="AT31" s="2"/>
    </row>
    <row r="32" spans="2:46" x14ac:dyDescent="0.25">
      <c r="B32" s="13" t="s">
        <v>0</v>
      </c>
      <c r="C32" s="13" t="s">
        <v>26</v>
      </c>
      <c r="D32" s="13">
        <v>0</v>
      </c>
      <c r="E32" s="13">
        <v>1</v>
      </c>
      <c r="F32" s="13">
        <v>2</v>
      </c>
      <c r="G32" s="13">
        <v>3</v>
      </c>
      <c r="H32" s="13">
        <v>4</v>
      </c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>
        <v>12</v>
      </c>
      <c r="Q32" s="13">
        <v>13</v>
      </c>
      <c r="R32" s="13">
        <v>14</v>
      </c>
      <c r="S32" s="13">
        <v>15</v>
      </c>
      <c r="T32" s="13">
        <v>16</v>
      </c>
      <c r="U32" s="13">
        <v>17</v>
      </c>
      <c r="V32" s="13">
        <v>18</v>
      </c>
      <c r="W32" s="14">
        <v>19</v>
      </c>
      <c r="X32" s="13">
        <v>20</v>
      </c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2"/>
      <c r="AR32" s="2"/>
      <c r="AS32" s="2"/>
      <c r="AT32" s="2"/>
    </row>
    <row r="33" spans="2:49" ht="45.75" customHeight="1" x14ac:dyDescent="0.25">
      <c r="B33" s="97" t="s">
        <v>22</v>
      </c>
      <c r="C33" s="6" t="s">
        <v>53</v>
      </c>
      <c r="D33" s="16">
        <f>'ввод данных'!D43-'ввод данных'!D44</f>
        <v>-0.4</v>
      </c>
      <c r="E33" s="16">
        <f>'ввод данных'!E43-'ввод данных'!E44</f>
        <v>-0.4</v>
      </c>
      <c r="F33" s="16">
        <f>'ввод данных'!F43-'ввод данных'!F44</f>
        <v>-0.6</v>
      </c>
      <c r="G33" s="16">
        <f>'ввод данных'!G43-'ввод данных'!G44</f>
        <v>-0.2</v>
      </c>
      <c r="H33" s="16">
        <f>'ввод данных'!H43-'ввод данных'!H44</f>
        <v>-1.1000000000000001</v>
      </c>
      <c r="I33" s="16">
        <f>'ввод данных'!I43-'ввод данных'!I44</f>
        <v>-1.9</v>
      </c>
      <c r="J33" s="16">
        <f>'ввод данных'!J43-'ввод данных'!J44</f>
        <v>-4.5</v>
      </c>
      <c r="K33" s="16">
        <f>'ввод данных'!K43-'ввод данных'!K44</f>
        <v>-7.9</v>
      </c>
      <c r="L33" s="16">
        <f>'ввод данных'!L43-'ввод данных'!L44</f>
        <v>-0.19999999999999929</v>
      </c>
      <c r="M33" s="16">
        <f>'ввод данных'!M43-'ввод данных'!M44</f>
        <v>-10.4</v>
      </c>
      <c r="N33" s="16">
        <f>'ввод данных'!N43-'ввод данных'!N44</f>
        <v>-3.1999999999999993</v>
      </c>
      <c r="O33" s="16">
        <f>'ввод данных'!O43-'ввод данных'!O44</f>
        <v>-7.4</v>
      </c>
      <c r="P33" s="16">
        <f>'ввод данных'!P43-'ввод данных'!P44</f>
        <v>0.40000000000000036</v>
      </c>
      <c r="Q33" s="16">
        <f>'ввод данных'!Q43-'ввод данных'!Q44</f>
        <v>10.7</v>
      </c>
      <c r="R33" s="16">
        <f>'ввод данных'!R43-'ввод данных'!R44</f>
        <v>8.3999999999999986</v>
      </c>
      <c r="S33" s="16">
        <f>'ввод данных'!S43-'ввод данных'!S44</f>
        <v>17.100000000000001</v>
      </c>
      <c r="T33" s="16">
        <f>'ввод данных'!T43-'ввод данных'!T44</f>
        <v>-4.9000000000000004</v>
      </c>
      <c r="U33" s="16">
        <f>'ввод данных'!U43-'ввод данных'!U44</f>
        <v>3.6000000000000005</v>
      </c>
      <c r="V33" s="16">
        <f>'ввод данных'!V43-'ввод данных'!V44</f>
        <v>-2.8</v>
      </c>
      <c r="W33" s="16">
        <f>'ввод данных'!W43-'ввод данных'!W44</f>
        <v>-1.3</v>
      </c>
      <c r="X33" s="16">
        <f>'ввод данных'!X43-'ввод данных'!X44</f>
        <v>6.8000000000000007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2:49" ht="53.25" customHeight="1" x14ac:dyDescent="0.25">
      <c r="B34" s="97"/>
      <c r="C34" s="6" t="s">
        <v>54</v>
      </c>
      <c r="D34" s="16">
        <f>'ввод данных'!D43-'ввод данных'!D45</f>
        <v>-0.1</v>
      </c>
      <c r="E34" s="16">
        <f>'ввод данных'!E43-'ввод данных'!E45</f>
        <v>-0.2</v>
      </c>
      <c r="F34" s="16">
        <f>'ввод данных'!F43-'ввод данных'!F45</f>
        <v>-0.5</v>
      </c>
      <c r="G34" s="16">
        <f>'ввод данных'!G43-'ввод данных'!G45</f>
        <v>-0.8</v>
      </c>
      <c r="H34" s="16">
        <f>'ввод данных'!H43-'ввод данных'!H45</f>
        <v>-1</v>
      </c>
      <c r="I34" s="16">
        <f>'ввод данных'!I43-'ввод данных'!I45</f>
        <v>-1.4</v>
      </c>
      <c r="J34" s="16">
        <f>'ввод данных'!J43-'ввод данных'!J45</f>
        <v>-4.0999999999999996</v>
      </c>
      <c r="K34" s="16">
        <f>'ввод данных'!K43-'ввод данных'!K45</f>
        <v>-5</v>
      </c>
      <c r="L34" s="16">
        <f>'ввод данных'!L43-'ввод данных'!L45</f>
        <v>2.4000000000000004</v>
      </c>
      <c r="M34" s="16">
        <f>'ввод данных'!M43-'ввод данных'!M45</f>
        <v>-7.9</v>
      </c>
      <c r="N34" s="16">
        <f>'ввод данных'!N43-'ввод данных'!N45</f>
        <v>0.70000000000000107</v>
      </c>
      <c r="O34" s="16">
        <f>'ввод данных'!O43-'ввод данных'!O45</f>
        <v>-8.9</v>
      </c>
      <c r="P34" s="16">
        <f>'ввод данных'!P43-'ввод данных'!P45</f>
        <v>-1.1999999999999993</v>
      </c>
      <c r="Q34" s="16">
        <f>'ввод данных'!Q43-'ввод данных'!Q45</f>
        <v>8</v>
      </c>
      <c r="R34" s="16">
        <f>'ввод данных'!R43-'ввод данных'!R45</f>
        <v>7.3999999999999986</v>
      </c>
      <c r="S34" s="16">
        <f>'ввод данных'!S43-'ввод данных'!S45</f>
        <v>17.3</v>
      </c>
      <c r="T34" s="16">
        <f>'ввод данных'!T43-'ввод данных'!T45</f>
        <v>-7.4</v>
      </c>
      <c r="U34" s="16">
        <f>'ввод данных'!U43-'ввод данных'!U45</f>
        <v>3.0000000000000009</v>
      </c>
      <c r="V34" s="16">
        <f>'ввод данных'!V43-'ввод данных'!V45</f>
        <v>-4.7</v>
      </c>
      <c r="W34" s="16">
        <f>'ввод данных'!W43-'ввод данных'!W45</f>
        <v>-2.1</v>
      </c>
      <c r="X34" s="16">
        <f>'ввод данных'!X43-'ввод данных'!X45</f>
        <v>6.4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2:49" x14ac:dyDescent="0.25">
      <c r="B35" s="13" t="s">
        <v>0</v>
      </c>
      <c r="C35" s="13" t="s">
        <v>26</v>
      </c>
      <c r="D35" s="13">
        <v>0</v>
      </c>
      <c r="E35" s="13">
        <v>1</v>
      </c>
      <c r="F35" s="13">
        <v>2</v>
      </c>
      <c r="G35" s="13">
        <v>3</v>
      </c>
      <c r="H35" s="13">
        <v>4</v>
      </c>
      <c r="I35" s="13">
        <v>5</v>
      </c>
      <c r="J35" s="13">
        <v>6</v>
      </c>
      <c r="K35" s="13">
        <v>7</v>
      </c>
      <c r="L35" s="13">
        <v>8</v>
      </c>
      <c r="M35" s="13">
        <v>9</v>
      </c>
      <c r="N35" s="13">
        <v>10</v>
      </c>
      <c r="O35" s="13">
        <v>11</v>
      </c>
      <c r="P35" s="13">
        <v>12</v>
      </c>
      <c r="Q35" s="13">
        <v>13</v>
      </c>
      <c r="R35" s="13">
        <v>14</v>
      </c>
      <c r="S35" s="13">
        <v>15</v>
      </c>
      <c r="T35" s="13">
        <v>16</v>
      </c>
      <c r="U35" s="13">
        <v>17</v>
      </c>
      <c r="V35" s="13">
        <v>18</v>
      </c>
      <c r="W35" s="13">
        <v>19</v>
      </c>
      <c r="X35" s="13">
        <v>20</v>
      </c>
      <c r="Y35" s="13">
        <v>21</v>
      </c>
      <c r="Z35" s="13">
        <v>22</v>
      </c>
      <c r="AA35" s="13">
        <v>23</v>
      </c>
      <c r="AB35" s="13">
        <v>24</v>
      </c>
      <c r="AC35" s="13">
        <v>25</v>
      </c>
      <c r="AD35" s="13">
        <v>26</v>
      </c>
      <c r="AE35" s="13">
        <v>27</v>
      </c>
      <c r="AF35" s="13">
        <v>28</v>
      </c>
      <c r="AG35" s="13">
        <v>29</v>
      </c>
      <c r="AH35" s="13">
        <v>30</v>
      </c>
      <c r="AI35" s="13">
        <v>31</v>
      </c>
      <c r="AJ35" s="13">
        <v>32</v>
      </c>
      <c r="AK35" s="13">
        <v>33</v>
      </c>
      <c r="AL35" s="13">
        <v>34</v>
      </c>
      <c r="AM35" s="13">
        <v>35</v>
      </c>
      <c r="AN35" s="13">
        <v>36</v>
      </c>
      <c r="AO35" s="13">
        <v>37</v>
      </c>
      <c r="AP35" s="13">
        <v>38</v>
      </c>
      <c r="AQ35" s="13">
        <v>39</v>
      </c>
      <c r="AR35" s="13">
        <v>40</v>
      </c>
      <c r="AS35" s="13">
        <v>41</v>
      </c>
      <c r="AT35" s="13">
        <v>42</v>
      </c>
      <c r="AU35" s="13">
        <v>43</v>
      </c>
      <c r="AV35" s="13">
        <v>44</v>
      </c>
      <c r="AW35" s="13">
        <v>45</v>
      </c>
    </row>
    <row r="36" spans="2:49" ht="43.5" customHeight="1" x14ac:dyDescent="0.25">
      <c r="B36" s="85" t="s">
        <v>23</v>
      </c>
      <c r="C36" s="6" t="s">
        <v>53</v>
      </c>
      <c r="D36" s="16">
        <f>'ввод данных'!D48-'ввод данных'!D49</f>
        <v>0</v>
      </c>
      <c r="E36" s="16">
        <f>'ввод данных'!E48-'ввод данных'!E49</f>
        <v>-0.2</v>
      </c>
      <c r="F36" s="16">
        <f>'ввод данных'!F48-'ввод данных'!F49</f>
        <v>-1.2</v>
      </c>
      <c r="G36" s="16">
        <f>'ввод данных'!G48-'ввод данных'!G49</f>
        <v>0</v>
      </c>
      <c r="H36" s="16">
        <f>'ввод данных'!H48-'ввод данных'!H49</f>
        <v>-2.6</v>
      </c>
      <c r="I36" s="16">
        <f>'ввод данных'!I48-'ввод данных'!I49</f>
        <v>-1.2</v>
      </c>
      <c r="J36" s="16">
        <f>'ввод данных'!J48-'ввод данных'!J49</f>
        <v>-1.2</v>
      </c>
      <c r="K36" s="16">
        <f>'ввод данных'!K48-'ввод данных'!K49</f>
        <v>-1.4</v>
      </c>
      <c r="L36" s="16">
        <f>'ввод данных'!L48-'ввод данных'!L49</f>
        <v>-4.7</v>
      </c>
      <c r="M36" s="16">
        <f>'ввод данных'!M48-'ввод данных'!M49</f>
        <v>-1.2</v>
      </c>
      <c r="N36" s="16">
        <f>'ввод данных'!N48-'ввод данных'!N49</f>
        <v>-1.2</v>
      </c>
      <c r="O36" s="16">
        <f>'ввод данных'!O48-'ввод данных'!O49</f>
        <v>-3.5</v>
      </c>
      <c r="P36" s="16">
        <f>'ввод данных'!P48-'ввод данных'!P49</f>
        <v>-1.4</v>
      </c>
      <c r="Q36" s="16">
        <f>'ввод данных'!Q48-'ввод данных'!Q49</f>
        <v>-1.9</v>
      </c>
      <c r="R36" s="16">
        <f>'ввод данных'!R48-'ввод данных'!R49</f>
        <v>-2.2999999999999998</v>
      </c>
      <c r="S36" s="16">
        <f>'ввод данных'!S48-'ввод данных'!S49</f>
        <v>-1.2</v>
      </c>
      <c r="T36" s="16">
        <f>'ввод данных'!T48-'ввод данных'!T49</f>
        <v>-2.8</v>
      </c>
      <c r="U36" s="16">
        <f>'ввод данных'!U48-'ввод данных'!U49</f>
        <v>-1.2</v>
      </c>
      <c r="V36" s="16">
        <f>'ввод данных'!V48-'ввод данных'!V49</f>
        <v>-6.1</v>
      </c>
      <c r="W36" s="16">
        <f>'ввод данных'!W48-'ввод данных'!W49</f>
        <v>-3.7</v>
      </c>
      <c r="X36" s="16">
        <f>'ввод данных'!X48-'ввод данных'!X49</f>
        <v>-3</v>
      </c>
      <c r="Y36" s="16">
        <f>'ввод данных'!Y48-'ввод данных'!Y49</f>
        <v>-4</v>
      </c>
      <c r="Z36" s="16">
        <f>'ввод данных'!Z48-'ввод данных'!Z49</f>
        <v>-3.5</v>
      </c>
      <c r="AA36" s="16">
        <f>'ввод данных'!AA48-'ввод данных'!AA49</f>
        <v>-2.2999999999999998</v>
      </c>
      <c r="AB36" s="16">
        <f>'ввод данных'!AB48-'ввод данных'!AB49</f>
        <v>-3.5</v>
      </c>
      <c r="AC36" s="16">
        <f>'ввод данных'!AC48-'ввод данных'!AC49</f>
        <v>-2.8</v>
      </c>
      <c r="AD36" s="16">
        <f>'ввод данных'!AD48-'ввод данных'!AD49</f>
        <v>-2.6</v>
      </c>
      <c r="AE36" s="16">
        <f>'ввод данных'!AE48-'ввод данных'!AE49</f>
        <v>11.5</v>
      </c>
      <c r="AF36" s="16">
        <f>'ввод данных'!AF48-'ввод данных'!AF49</f>
        <v>10.8</v>
      </c>
      <c r="AG36" s="16">
        <f>'ввод данных'!AG48-'ввод данных'!AG49</f>
        <v>-4.2</v>
      </c>
      <c r="AH36" s="16">
        <f>'ввод данных'!AH48-'ввод данных'!AH49</f>
        <v>-3.7</v>
      </c>
      <c r="AI36" s="16">
        <f>'ввод данных'!AI48-'ввод данных'!AI49</f>
        <v>-1.9</v>
      </c>
      <c r="AJ36" s="16">
        <f>'ввод данных'!AJ48-'ввод данных'!AJ49</f>
        <v>-2.8</v>
      </c>
      <c r="AK36" s="16">
        <f>'ввод данных'!AK48-'ввод данных'!AK49</f>
        <v>-2.6</v>
      </c>
      <c r="AL36" s="16">
        <f>'ввод данных'!AL48-'ввод данных'!AL49</f>
        <v>-2.1</v>
      </c>
      <c r="AM36" s="16">
        <f>'ввод данных'!AM48-'ввод данных'!AM49</f>
        <v>-2.6</v>
      </c>
      <c r="AN36" s="16">
        <f>'ввод данных'!AN48-'ввод данных'!AN49</f>
        <v>11</v>
      </c>
      <c r="AO36" s="16">
        <f>'ввод данных'!AO48-'ввод данных'!AO49</f>
        <v>26.3</v>
      </c>
      <c r="AP36" s="16">
        <f>'ввод данных'!AP48-'ввод данных'!AP49</f>
        <v>-1.6</v>
      </c>
      <c r="AQ36" s="16">
        <f>'ввод данных'!AQ48-'ввод данных'!AQ49</f>
        <v>-1.6</v>
      </c>
      <c r="AR36" s="16">
        <f>'ввод данных'!AR48-'ввод данных'!AR49</f>
        <v>-0.7</v>
      </c>
      <c r="AS36" s="16">
        <f>'ввод данных'!AS48-'ввод данных'!AS49</f>
        <v>-1.2</v>
      </c>
      <c r="AT36" s="16">
        <f>'ввод данных'!AT48-'ввод данных'!AT49</f>
        <v>-0.9</v>
      </c>
      <c r="AU36" s="16">
        <f>'ввод данных'!AU48-'ввод данных'!AU49</f>
        <v>0</v>
      </c>
      <c r="AV36" s="16">
        <f>'ввод данных'!AV48-'ввод данных'!AV49</f>
        <v>27.900000000000002</v>
      </c>
      <c r="AW36" s="16">
        <f>'ввод данных'!AW48-'ввод данных'!AW49</f>
        <v>0</v>
      </c>
    </row>
    <row r="37" spans="2:49" ht="43.5" customHeight="1" x14ac:dyDescent="0.25">
      <c r="B37" s="86"/>
      <c r="C37" s="6" t="s">
        <v>54</v>
      </c>
      <c r="D37" s="16">
        <f>'ввод данных'!D48-'ввод данных'!D50</f>
        <v>-0.3</v>
      </c>
      <c r="E37" s="16">
        <f>'ввод данных'!E48-'ввод данных'!E50</f>
        <v>-0.3</v>
      </c>
      <c r="F37" s="16">
        <f>'ввод данных'!F48-'ввод данных'!F50</f>
        <v>-0.6</v>
      </c>
      <c r="G37" s="16">
        <f>'ввод данных'!G48-'ввод данных'!G50</f>
        <v>-0.7</v>
      </c>
      <c r="H37" s="16">
        <f>'ввод данных'!H48-'ввод данных'!H50</f>
        <v>-0.8</v>
      </c>
      <c r="I37" s="16">
        <f>'ввод данных'!I48-'ввод данных'!I50</f>
        <v>-1</v>
      </c>
      <c r="J37" s="16">
        <f>'ввод данных'!J48-'ввод данных'!J50</f>
        <v>-1</v>
      </c>
      <c r="K37" s="16">
        <f>'ввод данных'!K48-'ввод данных'!K50</f>
        <v>-1.3</v>
      </c>
      <c r="L37" s="16">
        <f>'ввод данных'!L48-'ввод данных'!L50</f>
        <v>-1.6</v>
      </c>
      <c r="M37" s="16">
        <f>'ввод данных'!M48-'ввод данных'!M50</f>
        <v>-1.2</v>
      </c>
      <c r="N37" s="16">
        <f>'ввод данных'!N48-'ввод данных'!N50</f>
        <v>-1.5</v>
      </c>
      <c r="O37" s="16">
        <f>'ввод данных'!O48-'ввод данных'!O50</f>
        <v>-1.6</v>
      </c>
      <c r="P37" s="16">
        <f>'ввод данных'!P48-'ввод данных'!P50</f>
        <v>-1.6</v>
      </c>
      <c r="Q37" s="16">
        <f>'ввод данных'!Q48-'ввод данных'!Q50</f>
        <v>-1.7</v>
      </c>
      <c r="R37" s="16">
        <f>'ввод данных'!R48-'ввод данных'!R50</f>
        <v>-1.4</v>
      </c>
      <c r="S37" s="16">
        <f>'ввод данных'!S48-'ввод данных'!S50</f>
        <v>-1.4</v>
      </c>
      <c r="T37" s="58">
        <f>'ввод данных'!T48-'ввод данных'!T50</f>
        <v>-1.8</v>
      </c>
      <c r="U37" s="16">
        <f>'ввод данных'!U48-'ввод данных'!U50</f>
        <v>-1.1000000000000001</v>
      </c>
      <c r="V37" s="16">
        <f>'ввод данных'!V48-'ввод данных'!V50</f>
        <v>-6.4</v>
      </c>
      <c r="W37" s="16">
        <f>'ввод данных'!W48-'ввод данных'!W50</f>
        <v>-5</v>
      </c>
      <c r="X37" s="16">
        <f>'ввод данных'!X48-'ввод данных'!X50</f>
        <v>-4</v>
      </c>
      <c r="Y37" s="16">
        <f>'ввод данных'!Y48-'ввод данных'!Y50</f>
        <v>-3.6</v>
      </c>
      <c r="Z37" s="16">
        <f>'ввод данных'!Z48-'ввод данных'!Z50</f>
        <v>-3.5</v>
      </c>
      <c r="AA37" s="16">
        <f>'ввод данных'!AA48-'ввод данных'!AA50</f>
        <v>-3.4</v>
      </c>
      <c r="AB37" s="16">
        <f>'ввод данных'!AB48-'ввод данных'!AB50</f>
        <v>-3.5</v>
      </c>
      <c r="AC37" s="16">
        <f>'ввод данных'!AC48-'ввод данных'!AC50</f>
        <v>-3</v>
      </c>
      <c r="AD37" s="16">
        <f>'ввод данных'!AD48-'ввод данных'!AD50</f>
        <v>-3.1</v>
      </c>
      <c r="AE37" s="16">
        <f>'ввод данных'!AE48-'ввод данных'!AE50</f>
        <v>11.3</v>
      </c>
      <c r="AF37" s="16">
        <f>'ввод данных'!AF48-'ввод данных'!AF50</f>
        <v>11.700000000000001</v>
      </c>
      <c r="AG37" s="16">
        <f>'ввод данных'!AG48-'ввод данных'!AG50</f>
        <v>-4.5999999999999996</v>
      </c>
      <c r="AH37" s="16">
        <f>'ввод данных'!AH48-'ввод данных'!AH50</f>
        <v>-3.5</v>
      </c>
      <c r="AI37" s="16">
        <f>'ввод данных'!AI48-'ввод данных'!AI50</f>
        <v>-3.2</v>
      </c>
      <c r="AJ37" s="16">
        <f>'ввод данных'!AJ48-'ввод данных'!AJ50</f>
        <v>-3.1</v>
      </c>
      <c r="AK37" s="16">
        <f>'ввод данных'!AK48-'ввод данных'!AK50</f>
        <v>-2.7</v>
      </c>
      <c r="AL37" s="16">
        <f>'ввод данных'!AL48-'ввод данных'!AL50</f>
        <v>-2.6</v>
      </c>
      <c r="AM37" s="16">
        <f>'ввод данных'!AM48-'ввод данных'!AM50</f>
        <v>-2.7</v>
      </c>
      <c r="AN37" s="16">
        <f>'ввод данных'!AN48-'ввод данных'!AN50</f>
        <v>11.8</v>
      </c>
      <c r="AO37" s="16">
        <f>'ввод данных'!AO48-'ввод данных'!AO50</f>
        <v>26.1</v>
      </c>
      <c r="AP37" s="16">
        <f>'ввод данных'!AP48-'ввод данных'!AP50</f>
        <v>-2</v>
      </c>
      <c r="AQ37" s="16">
        <f>'ввод данных'!AQ48-'ввод данных'!AQ50</f>
        <v>-2.1</v>
      </c>
      <c r="AR37" s="16">
        <f>'ввод данных'!AR48-'ввод данных'!AR50</f>
        <v>-1.9</v>
      </c>
      <c r="AS37" s="16">
        <f>'ввод данных'!AS48-'ввод данных'!AS50</f>
        <v>-1.4</v>
      </c>
      <c r="AT37" s="16">
        <f>'ввод данных'!AT48-'ввод данных'!AT50</f>
        <v>-1.4</v>
      </c>
      <c r="AU37" s="16">
        <f>'ввод данных'!AU48-'ввод данных'!AU50</f>
        <v>-0.8</v>
      </c>
      <c r="AV37" s="16">
        <f>'ввод данных'!AV48-'ввод данных'!AV50</f>
        <v>28.200000000000003</v>
      </c>
      <c r="AW37" s="16">
        <f>'ввод данных'!AW48-'ввод данных'!AW50</f>
        <v>-0.2</v>
      </c>
    </row>
    <row r="38" spans="2:49" x14ac:dyDescent="0.25">
      <c r="B38" s="13" t="s">
        <v>0</v>
      </c>
      <c r="C38" s="13" t="s">
        <v>26</v>
      </c>
      <c r="D38" s="13">
        <v>0</v>
      </c>
      <c r="E38" s="13">
        <v>1</v>
      </c>
      <c r="F38" s="13">
        <v>2</v>
      </c>
      <c r="G38" s="13">
        <v>3</v>
      </c>
      <c r="H38" s="13">
        <v>4</v>
      </c>
      <c r="I38" s="13">
        <v>5</v>
      </c>
      <c r="J38" s="13">
        <v>6</v>
      </c>
      <c r="K38" s="13">
        <v>7</v>
      </c>
      <c r="L38" s="13">
        <v>8</v>
      </c>
      <c r="M38" s="13">
        <v>9</v>
      </c>
      <c r="N38" s="13">
        <v>10</v>
      </c>
      <c r="O38" s="13">
        <v>11</v>
      </c>
      <c r="P38" s="13">
        <v>12</v>
      </c>
      <c r="Q38" s="13">
        <v>13</v>
      </c>
      <c r="R38" s="13">
        <v>14</v>
      </c>
      <c r="S38" s="13">
        <v>15</v>
      </c>
      <c r="T38" s="1"/>
      <c r="U38" s="1"/>
      <c r="V38" s="1"/>
      <c r="W38" s="1"/>
      <c r="X38" s="1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2:49" ht="46.5" customHeight="1" x14ac:dyDescent="0.25">
      <c r="B39" s="97" t="s">
        <v>24</v>
      </c>
      <c r="C39" s="6" t="s">
        <v>53</v>
      </c>
      <c r="D39" s="16">
        <f>'ввод данных'!D53-'ввод данных'!D54</f>
        <v>-2.2999999999999998</v>
      </c>
      <c r="E39" s="16">
        <f>'ввод данных'!E53-'ввод данных'!E54</f>
        <v>-7.7</v>
      </c>
      <c r="F39" s="16">
        <f>'ввод данных'!F53-'ввод данных'!F54</f>
        <v>-4.3</v>
      </c>
      <c r="G39" s="16">
        <f>'ввод данных'!G53-'ввод данных'!G54</f>
        <v>-3.6</v>
      </c>
      <c r="H39" s="16">
        <f>'ввод данных'!H53-'ввод данных'!H54</f>
        <v>-3.1</v>
      </c>
      <c r="I39" s="16">
        <f>'ввод данных'!I53-'ввод данных'!I54</f>
        <v>-9.9</v>
      </c>
      <c r="J39" s="16">
        <f>'ввод данных'!J53-'ввод данных'!J54</f>
        <v>13</v>
      </c>
      <c r="K39" s="16">
        <f>'ввод данных'!K53-'ввод данных'!K54</f>
        <v>2.3000000000000007</v>
      </c>
      <c r="L39" s="16">
        <f>'ввод данных'!L53-'ввод данных'!L54</f>
        <v>-6.4</v>
      </c>
      <c r="M39" s="16">
        <f>'ввод данных'!M53-'ввод данных'!M54</f>
        <v>16.600000000000001</v>
      </c>
      <c r="N39" s="16">
        <f>'ввод данных'!N53-'ввод данных'!N54</f>
        <v>-12.2</v>
      </c>
      <c r="O39" s="16">
        <f>'ввод данных'!O53-'ввод данных'!O54</f>
        <v>-5.0999999999999996</v>
      </c>
      <c r="P39" s="16">
        <f>'ввод данных'!P53-'ввод данных'!P54</f>
        <v>6.4</v>
      </c>
      <c r="Q39" s="16">
        <f>'ввод данных'!Q53-'ввод данных'!Q54</f>
        <v>-4.8</v>
      </c>
      <c r="R39" s="16">
        <f>'ввод данных'!R53-'ввод данных'!R54</f>
        <v>-2</v>
      </c>
      <c r="S39" s="16">
        <f>'ввод данных'!S53-'ввод данных'!S54</f>
        <v>23.2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2:49" ht="48.75" customHeight="1" x14ac:dyDescent="0.25">
      <c r="B40" s="97"/>
      <c r="C40" s="6" t="s">
        <v>54</v>
      </c>
      <c r="D40" s="16">
        <f>'ввод данных'!D53-'ввод данных'!D55</f>
        <v>-1.3</v>
      </c>
      <c r="E40" s="16">
        <f>'ввод данных'!E53-'ввод данных'!E55</f>
        <v>-2.2999999999999998</v>
      </c>
      <c r="F40" s="16">
        <f>'ввод данных'!F53-'ввод данных'!F55</f>
        <v>-3.2</v>
      </c>
      <c r="G40" s="16">
        <f>'ввод данных'!G53-'ввод данных'!G55</f>
        <v>-3.5</v>
      </c>
      <c r="H40" s="16">
        <f>'ввод данных'!H53-'ввод данных'!H55</f>
        <v>-3.6</v>
      </c>
      <c r="I40" s="16">
        <f>'ввод данных'!I53-'ввод данных'!I55</f>
        <v>-12.5</v>
      </c>
      <c r="J40" s="16">
        <f>'ввод данных'!J53-'ввод данных'!J55</f>
        <v>14.3</v>
      </c>
      <c r="K40" s="16">
        <f>'ввод данных'!K53-'ввод данных'!K55</f>
        <v>3.0999999999999996</v>
      </c>
      <c r="L40" s="16">
        <f>'ввод данных'!L53-'ввод данных'!L55</f>
        <v>-8.1</v>
      </c>
      <c r="M40" s="16">
        <f>'ввод данных'!M53-'ввод данных'!M55</f>
        <v>14.2</v>
      </c>
      <c r="N40" s="16">
        <f>'ввод данных'!N53-'ввод данных'!N55</f>
        <v>-9.6999999999999993</v>
      </c>
      <c r="O40" s="16">
        <f>'ввод данных'!O53-'ввод данных'!O55</f>
        <v>-7.7</v>
      </c>
      <c r="P40" s="16">
        <f>'ввод данных'!P53-'ввод данных'!P55</f>
        <v>6</v>
      </c>
      <c r="Q40" s="16">
        <f>'ввод данных'!Q53-'ввод данных'!Q55</f>
        <v>-5.5</v>
      </c>
      <c r="R40" s="16">
        <f>'ввод данных'!R53-'ввод данных'!R55</f>
        <v>-3.3</v>
      </c>
      <c r="S40" s="16">
        <f>'ввод данных'!S53-'ввод данных'!S55</f>
        <v>23.1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2" spans="2:49" ht="18.75" x14ac:dyDescent="0.25">
      <c r="B42" s="20" t="s">
        <v>44</v>
      </c>
    </row>
    <row r="44" spans="2:49" x14ac:dyDescent="0.25">
      <c r="B44" s="13" t="s">
        <v>0</v>
      </c>
      <c r="C44" s="13" t="s">
        <v>26</v>
      </c>
      <c r="D44" s="13" t="s">
        <v>45</v>
      </c>
      <c r="E44" s="13" t="s">
        <v>46</v>
      </c>
      <c r="F44" s="13">
        <v>2</v>
      </c>
      <c r="G44" s="13">
        <v>3.1</v>
      </c>
      <c r="H44" s="13">
        <v>3.2</v>
      </c>
      <c r="I44" s="13">
        <v>4</v>
      </c>
      <c r="J44" s="13">
        <v>5</v>
      </c>
      <c r="K44" s="13">
        <v>6</v>
      </c>
      <c r="L44" s="13">
        <v>7</v>
      </c>
      <c r="M44" s="13">
        <v>8</v>
      </c>
      <c r="N44" s="13">
        <v>9</v>
      </c>
      <c r="O44" s="13">
        <v>10</v>
      </c>
      <c r="P44" s="13">
        <v>11</v>
      </c>
      <c r="Q44" s="13">
        <v>12.1</v>
      </c>
      <c r="R44" s="13">
        <v>12.2</v>
      </c>
      <c r="S44" s="13">
        <v>13.1</v>
      </c>
      <c r="T44" s="13">
        <v>13.2</v>
      </c>
      <c r="U44" s="13">
        <v>14</v>
      </c>
      <c r="V44" s="13">
        <v>15.1</v>
      </c>
      <c r="W44" s="13">
        <v>15.2</v>
      </c>
    </row>
    <row r="45" spans="2:49" ht="45" x14ac:dyDescent="0.25">
      <c r="B45" s="85" t="s">
        <v>21</v>
      </c>
      <c r="C45" s="6" t="s">
        <v>53</v>
      </c>
      <c r="D45" s="16">
        <f>'ввод данных'!D70-'ввод данных'!D71</f>
        <v>10.329999999999998</v>
      </c>
      <c r="E45" s="16">
        <f>'ввод данных'!E70-'ввод данных'!E71</f>
        <v>0</v>
      </c>
      <c r="F45" s="16">
        <f>'ввод данных'!F70-'ввод данных'!F71</f>
        <v>-34.059999999999995</v>
      </c>
      <c r="G45" s="16">
        <f>'ввод данных'!G70-'ввод данных'!G71</f>
        <v>8.6599999999999966</v>
      </c>
      <c r="H45" s="16">
        <f>'ввод данных'!H70-'ввод данных'!H71</f>
        <v>-1.5099999999999909</v>
      </c>
      <c r="I45" s="16">
        <f>'ввод данных'!I70-'ввод данных'!I71</f>
        <v>7.0300000000000011</v>
      </c>
      <c r="J45" s="16">
        <f>'ввод данных'!J70-'ввод данных'!J71</f>
        <v>25.540000000000006</v>
      </c>
      <c r="K45" s="16">
        <f>'ввод данных'!K70-'ввод данных'!K71</f>
        <v>-2.8200000000000003</v>
      </c>
      <c r="L45" s="16">
        <f>'ввод данных'!L70-'ввод данных'!L71</f>
        <v>28.930000000000007</v>
      </c>
      <c r="M45" s="16">
        <f>'ввод данных'!M70-'ввод данных'!M71</f>
        <v>6.9399999999999977</v>
      </c>
      <c r="N45" s="16">
        <f>'ввод данных'!N70-'ввод данных'!N71</f>
        <v>9.9599999999999937</v>
      </c>
      <c r="O45" s="16">
        <f>'ввод данных'!O70-'ввод данных'!O71</f>
        <v>40.26</v>
      </c>
      <c r="P45" s="16">
        <f>'ввод данных'!P70-'ввод данных'!P71</f>
        <v>22.83</v>
      </c>
      <c r="Q45" s="16">
        <f>'ввод данных'!Q70-'ввод данных'!Q71</f>
        <v>27.059999999999995</v>
      </c>
      <c r="R45" s="16">
        <f>'ввод данных'!R70-'ввод данных'!R71</f>
        <v>-7.509999999999998</v>
      </c>
      <c r="S45" s="16">
        <f>'ввод данных'!S70-'ввод данных'!S71</f>
        <v>-0.85999999999999943</v>
      </c>
      <c r="T45" s="16">
        <f>'ввод данных'!T70-'ввод данных'!T71</f>
        <v>12.010000000000005</v>
      </c>
      <c r="U45" s="16">
        <f>'ввод данных'!U70-'ввод данных'!U71</f>
        <v>13.200000000000003</v>
      </c>
      <c r="V45" s="16">
        <f>'ввод данных'!V70-'ввод данных'!V71</f>
        <v>-10.389999999999997</v>
      </c>
      <c r="W45" s="16">
        <f>'ввод данных'!W70-'ввод данных'!W71</f>
        <v>-9.3099999999999987</v>
      </c>
    </row>
    <row r="46" spans="2:49" ht="45" x14ac:dyDescent="0.25">
      <c r="B46" s="86"/>
      <c r="C46" s="6" t="s">
        <v>54</v>
      </c>
      <c r="D46" s="16">
        <f>'ввод данных'!D70-'ввод данных'!D72</f>
        <v>5.6199999999999974</v>
      </c>
      <c r="E46" s="16">
        <f>'ввод данных'!E70-'ввод данных'!E72</f>
        <v>-2</v>
      </c>
      <c r="F46" s="16">
        <f>'ввод данных'!F70-'ввод данных'!F72</f>
        <v>-7.990000000000002</v>
      </c>
      <c r="G46" s="16">
        <f>'ввод данных'!G70-'ввод данных'!G72</f>
        <v>9.7199999999999989</v>
      </c>
      <c r="H46" s="16">
        <f>'ввод данных'!H70-'ввод данных'!H72</f>
        <v>0.78000000000000114</v>
      </c>
      <c r="I46" s="16">
        <f>'ввод данных'!I70-'ввод данных'!I72</f>
        <v>3.2999999999999972</v>
      </c>
      <c r="J46" s="16">
        <f>'ввод данных'!J70-'ввод данных'!J72</f>
        <v>25.010000000000005</v>
      </c>
      <c r="K46" s="16">
        <f>'ввод данных'!K70-'ввод данных'!K72</f>
        <v>-9.1299999999999955</v>
      </c>
      <c r="L46" s="16">
        <f>'ввод данных'!L70-'ввод данных'!L72</f>
        <v>21.170000000000009</v>
      </c>
      <c r="M46" s="16">
        <f>'ввод данных'!M70-'ввод данных'!M72</f>
        <v>-0.96999999999999886</v>
      </c>
      <c r="N46" s="16">
        <f>'ввод данных'!N70-'ввод данных'!N72</f>
        <v>11.899999999999991</v>
      </c>
      <c r="O46" s="16">
        <f>'ввод данных'!O70-'ввод данных'!O72</f>
        <v>31.849999999999994</v>
      </c>
      <c r="P46" s="16">
        <f>'ввод данных'!P70-'ввод данных'!P72</f>
        <v>23.75</v>
      </c>
      <c r="Q46" s="16">
        <f>'ввод данных'!Q70-'ввод данных'!Q72</f>
        <v>23.759999999999991</v>
      </c>
      <c r="R46" s="16">
        <f>'ввод данных'!R70-'ввод данных'!R72</f>
        <v>-6.6499999999999986</v>
      </c>
      <c r="S46" s="16">
        <f>'ввод данных'!S70-'ввод данных'!S72</f>
        <v>-1.2999999999999972</v>
      </c>
      <c r="T46" s="16">
        <f>'ввод данных'!T70-'ввод данных'!T72</f>
        <v>11.290000000000006</v>
      </c>
      <c r="U46" s="16">
        <f>'ввод данных'!U70-'ввод данных'!U72</f>
        <v>12.129999999999995</v>
      </c>
      <c r="V46" s="16">
        <f>'ввод данных'!V70-'ввод данных'!V72</f>
        <v>-18.12</v>
      </c>
      <c r="W46" s="16">
        <f>'ввод данных'!W70-'ввод данных'!W72</f>
        <v>-19.32</v>
      </c>
    </row>
    <row r="47" spans="2:49" x14ac:dyDescent="0.25">
      <c r="B47" s="13" t="s">
        <v>0</v>
      </c>
      <c r="C47" s="13" t="s">
        <v>26</v>
      </c>
      <c r="D47" s="13">
        <v>1</v>
      </c>
      <c r="E47" s="13">
        <v>2</v>
      </c>
      <c r="F47" s="13">
        <v>3</v>
      </c>
      <c r="G47" s="13">
        <v>4</v>
      </c>
      <c r="H47" s="13">
        <v>5.0999999999999996</v>
      </c>
      <c r="I47" s="13">
        <v>5.2</v>
      </c>
      <c r="J47" s="13">
        <v>6.1</v>
      </c>
      <c r="K47" s="13">
        <v>6.2</v>
      </c>
      <c r="L47" s="13">
        <v>7</v>
      </c>
      <c r="M47" s="13">
        <v>8</v>
      </c>
      <c r="N47" s="13">
        <v>9.1</v>
      </c>
      <c r="O47" s="13">
        <v>9.1999999999999993</v>
      </c>
      <c r="P47" s="13">
        <v>10</v>
      </c>
      <c r="Q47" s="13">
        <v>11</v>
      </c>
      <c r="R47" s="13">
        <v>12</v>
      </c>
    </row>
    <row r="48" spans="2:49" ht="45" x14ac:dyDescent="0.25">
      <c r="B48" s="85" t="s">
        <v>22</v>
      </c>
      <c r="C48" s="6" t="s">
        <v>53</v>
      </c>
      <c r="D48" s="16">
        <f>'ввод данных'!D74-'ввод данных'!D75</f>
        <v>3.1599999999999966</v>
      </c>
      <c r="E48" s="16">
        <f>'ввод данных'!E74-'ввод данных'!E75</f>
        <v>21.489999999999995</v>
      </c>
      <c r="F48" s="16">
        <f>'ввод данных'!F74-'ввод данных'!F75</f>
        <v>20.959999999999994</v>
      </c>
      <c r="G48" s="16">
        <f>'ввод данных'!G74-'ввод данных'!G75</f>
        <v>21.14</v>
      </c>
      <c r="H48" s="16">
        <f>'ввод данных'!H74-'ввод данных'!H75</f>
        <v>4.9699999999999989</v>
      </c>
      <c r="I48" s="16">
        <f>'ввод данных'!I74-'ввод данных'!I75</f>
        <v>-10.239999999999995</v>
      </c>
      <c r="J48" s="16">
        <f>'ввод данных'!J74-'ввод данных'!J75</f>
        <v>10.849999999999994</v>
      </c>
      <c r="K48" s="16">
        <f>'ввод данных'!K74-'ввод данных'!K75</f>
        <v>22.980000000000004</v>
      </c>
      <c r="L48" s="16">
        <f>'ввод данных'!L74-'ввод данных'!L75</f>
        <v>13.899999999999999</v>
      </c>
      <c r="M48" s="16">
        <f>'ввод данных'!M74-'ввод данных'!M75</f>
        <v>-11.810000000000002</v>
      </c>
      <c r="N48" s="16">
        <f>'ввод данных'!N74-'ввод данных'!N75</f>
        <v>24.33</v>
      </c>
      <c r="O48" s="16">
        <f>'ввод данных'!O74-'ввод данных'!O75</f>
        <v>41.17</v>
      </c>
      <c r="P48" s="16">
        <f>'ввод данных'!P74-'ввод данных'!P75</f>
        <v>19.019999999999996</v>
      </c>
      <c r="Q48" s="16">
        <f>'ввод данных'!Q74-'ввод данных'!Q75</f>
        <v>30.739999999999995</v>
      </c>
      <c r="R48" s="16">
        <f>'ввод данных'!R74-'ввод данных'!R75</f>
        <v>-6.4599999999999991</v>
      </c>
    </row>
    <row r="49" spans="2:24" ht="45" x14ac:dyDescent="0.25">
      <c r="B49" s="86"/>
      <c r="C49" s="6" t="s">
        <v>54</v>
      </c>
      <c r="D49" s="16">
        <f>'ввод данных'!D74-'ввод данных'!D76</f>
        <v>-0.95000000000000284</v>
      </c>
      <c r="E49" s="16">
        <f>'ввод данных'!E74-'ввод данных'!E76</f>
        <v>16.120000000000005</v>
      </c>
      <c r="F49" s="16">
        <f>'ввод данных'!F74-'ввод данных'!F76</f>
        <v>15.89</v>
      </c>
      <c r="G49" s="16">
        <f>'ввод данных'!G74-'ввод данных'!G76</f>
        <v>5.490000000000002</v>
      </c>
      <c r="H49" s="16">
        <f>'ввод данных'!H74-'ввод данных'!H76</f>
        <v>-1.1400000000000006</v>
      </c>
      <c r="I49" s="16">
        <f>'ввод данных'!I74-'ввод данных'!I76</f>
        <v>-13.07</v>
      </c>
      <c r="J49" s="16">
        <f>'ввод данных'!J74-'ввод данных'!J76</f>
        <v>6.8499999999999943</v>
      </c>
      <c r="K49" s="16">
        <f>'ввод данных'!K74-'ввод данных'!K76</f>
        <v>16.040000000000006</v>
      </c>
      <c r="L49" s="16">
        <f>'ввод данных'!L74-'ввод данных'!L76</f>
        <v>3.3400000000000034</v>
      </c>
      <c r="M49" s="16">
        <f>'ввод данных'!M74-'ввод данных'!M76</f>
        <v>-21.57</v>
      </c>
      <c r="N49" s="16">
        <f>'ввод данных'!N74-'ввод данных'!N76</f>
        <v>12.300000000000004</v>
      </c>
      <c r="O49" s="16">
        <f>'ввод данных'!O74-'ввод данных'!O76</f>
        <v>30.770000000000003</v>
      </c>
      <c r="P49" s="16">
        <f>'ввод данных'!P74-'ввод данных'!P76</f>
        <v>12.839999999999996</v>
      </c>
      <c r="Q49" s="16">
        <f>'ввод данных'!Q74-'ввод данных'!Q76</f>
        <v>33.069999999999993</v>
      </c>
      <c r="R49" s="16">
        <f>'ввод данных'!R74-'ввод данных'!R76</f>
        <v>-7.67</v>
      </c>
    </row>
    <row r="50" spans="2:24" x14ac:dyDescent="0.25">
      <c r="B50" s="13" t="s">
        <v>0</v>
      </c>
      <c r="C50" s="13" t="s">
        <v>26</v>
      </c>
      <c r="D50" s="13" t="s">
        <v>45</v>
      </c>
      <c r="E50" s="13" t="s">
        <v>46</v>
      </c>
      <c r="F50" s="13" t="s">
        <v>47</v>
      </c>
      <c r="G50" s="13" t="s">
        <v>48</v>
      </c>
      <c r="H50" s="13" t="s">
        <v>49</v>
      </c>
      <c r="I50" s="13" t="s">
        <v>50</v>
      </c>
      <c r="J50" s="13" t="s">
        <v>51</v>
      </c>
      <c r="K50" s="13">
        <v>3</v>
      </c>
      <c r="L50" s="13">
        <v>4.0999999999999996</v>
      </c>
      <c r="M50" s="13">
        <v>4.2</v>
      </c>
      <c r="N50" s="13">
        <v>5.0999999999999996</v>
      </c>
      <c r="O50" s="13">
        <v>5.2</v>
      </c>
      <c r="P50" s="13">
        <v>6.1</v>
      </c>
      <c r="Q50" s="13">
        <v>6.2</v>
      </c>
      <c r="R50" s="13">
        <v>7.1</v>
      </c>
      <c r="S50" s="13">
        <v>7.2</v>
      </c>
      <c r="T50" s="13">
        <v>8</v>
      </c>
      <c r="U50" s="13">
        <v>9</v>
      </c>
      <c r="V50" s="13">
        <v>10</v>
      </c>
      <c r="W50" s="13">
        <v>11</v>
      </c>
      <c r="X50" s="13">
        <v>12</v>
      </c>
    </row>
    <row r="51" spans="2:24" ht="45" x14ac:dyDescent="0.25">
      <c r="B51" s="85" t="s">
        <v>23</v>
      </c>
      <c r="C51" s="6" t="s">
        <v>53</v>
      </c>
      <c r="D51" s="16">
        <f>'ввод данных'!D78-'ввод данных'!D79</f>
        <v>28.549999999999997</v>
      </c>
      <c r="E51" s="16">
        <f>'ввод данных'!E78-'ввод данных'!E79</f>
        <v>49.709999999999994</v>
      </c>
      <c r="F51" s="16">
        <f>'ввод данных'!F78-'ввод данных'!F79</f>
        <v>4.2800000000000011</v>
      </c>
      <c r="G51" s="16">
        <f>'ввод данных'!G78-'ввод данных'!G79</f>
        <v>47.48</v>
      </c>
      <c r="H51" s="16">
        <f>'ввод данных'!H78-'ввод данных'!H79</f>
        <v>8.6299999999999955</v>
      </c>
      <c r="I51" s="16">
        <f>'ввод данных'!I78-'ввод данных'!I79</f>
        <v>42.08</v>
      </c>
      <c r="J51" s="16">
        <f>'ввод данных'!J78-'ввод данных'!J79</f>
        <v>33.280000000000008</v>
      </c>
      <c r="K51" s="16">
        <f>'ввод данных'!K78-'ввод данных'!K79</f>
        <v>19.78</v>
      </c>
      <c r="L51" s="16">
        <f>'ввод данных'!L78-'ввод данных'!L79</f>
        <v>23.350000000000009</v>
      </c>
      <c r="M51" s="16">
        <f>'ввод данных'!M78-'ввод данных'!M79</f>
        <v>59.79</v>
      </c>
      <c r="N51" s="16">
        <f>'ввод данных'!N78-'ввод данных'!N79</f>
        <v>24.230000000000004</v>
      </c>
      <c r="O51" s="16">
        <f>'ввод данных'!O78-'ввод данных'!O79</f>
        <v>31.570000000000007</v>
      </c>
      <c r="P51" s="16">
        <f>'ввод данных'!P78-'ввод данных'!P79</f>
        <v>26.670000000000009</v>
      </c>
      <c r="Q51" s="16">
        <f>'ввод данных'!Q78-'ввод данных'!Q79</f>
        <v>35.77000000000001</v>
      </c>
      <c r="R51" s="16">
        <f>'ввод данных'!R78-'ввод данных'!R79</f>
        <v>23.410000000000004</v>
      </c>
      <c r="S51" s="16">
        <f>'ввод данных'!S78-'ввод данных'!S79</f>
        <v>36.230000000000004</v>
      </c>
      <c r="T51" s="16">
        <f>'ввод данных'!T78-'ввод данных'!T79</f>
        <v>23.340000000000003</v>
      </c>
      <c r="U51" s="16">
        <f>'ввод данных'!U78-'ввод данных'!U79</f>
        <v>23.850000000000009</v>
      </c>
      <c r="V51" s="16">
        <f>'ввод данных'!V78-'ввод данных'!V79</f>
        <v>32.500000000000007</v>
      </c>
      <c r="W51" s="16">
        <f>'ввод данных'!W78-'ввод данных'!W79</f>
        <v>40.090000000000003</v>
      </c>
      <c r="X51" s="16">
        <f>'ввод данных'!X78-'ввод данных'!X79</f>
        <v>21.680000000000007</v>
      </c>
    </row>
    <row r="52" spans="2:24" ht="45" x14ac:dyDescent="0.25">
      <c r="B52" s="86"/>
      <c r="C52" s="6" t="s">
        <v>54</v>
      </c>
      <c r="D52" s="16">
        <f>'ввод данных'!D78-'ввод данных'!D80</f>
        <v>15.280000000000001</v>
      </c>
      <c r="E52" s="16">
        <f>'ввод данных'!E78-'ввод данных'!E80</f>
        <v>39.659999999999997</v>
      </c>
      <c r="F52" s="16">
        <f>'ввод данных'!F78-'ввод данных'!F80</f>
        <v>2.6200000000000045</v>
      </c>
      <c r="G52" s="16">
        <f>'ввод данных'!G78-'ввод данных'!G80</f>
        <v>31.769999999999996</v>
      </c>
      <c r="H52" s="16">
        <f>'ввод данных'!H78-'ввод данных'!H80</f>
        <v>5.6199999999999903</v>
      </c>
      <c r="I52" s="16">
        <f>'ввод данных'!I78-'ввод данных'!I80</f>
        <v>28.489999999999995</v>
      </c>
      <c r="J52" s="16">
        <f>'ввод данных'!J78-'ввод данных'!J80</f>
        <v>19.77000000000001</v>
      </c>
      <c r="K52" s="16">
        <f>'ввод данных'!K78-'ввод данных'!K80</f>
        <v>19.769999999999996</v>
      </c>
      <c r="L52" s="16">
        <f>'ввод данных'!L78-'ввод данных'!L80</f>
        <v>15.910000000000011</v>
      </c>
      <c r="M52" s="16">
        <f>'ввод данных'!M78-'ввод данных'!M80</f>
        <v>45.9</v>
      </c>
      <c r="N52" s="16">
        <f>'ввод данных'!N78-'ввод данных'!N80</f>
        <v>15.080000000000005</v>
      </c>
      <c r="O52" s="16">
        <f>'ввод данных'!O78-'ввод данных'!O80</f>
        <v>27.27000000000001</v>
      </c>
      <c r="P52" s="16">
        <f>'ввод данных'!P78-'ввод данных'!P80</f>
        <v>11.390000000000008</v>
      </c>
      <c r="Q52" s="16">
        <f>'ввод данных'!Q78-'ввод данных'!Q80</f>
        <v>20.810000000000009</v>
      </c>
      <c r="R52" s="16">
        <f>'ввод данных'!R78-'ввод данных'!R80</f>
        <v>15.27000000000001</v>
      </c>
      <c r="S52" s="16">
        <f>'ввод данных'!S78-'ввод данных'!S80</f>
        <v>25.870000000000005</v>
      </c>
      <c r="T52" s="16">
        <f>'ввод данных'!T78-'ввод данных'!T80</f>
        <v>6.8999999999999986</v>
      </c>
      <c r="U52" s="16">
        <f>'ввод данных'!U78-'ввод данных'!U80</f>
        <v>12.270000000000003</v>
      </c>
      <c r="V52" s="16">
        <f>'ввод данных'!V78-'ввод данных'!V80</f>
        <v>22.45000000000001</v>
      </c>
      <c r="W52" s="16">
        <f>'ввод данных'!W78-'ввод данных'!W80</f>
        <v>30.239999999999995</v>
      </c>
      <c r="X52" s="16">
        <f>'ввод данных'!X78-'ввод данных'!X80</f>
        <v>16.980000000000004</v>
      </c>
    </row>
    <row r="53" spans="2:24" x14ac:dyDescent="0.25">
      <c r="B53" s="13" t="s">
        <v>0</v>
      </c>
      <c r="C53" s="13" t="s">
        <v>26</v>
      </c>
      <c r="D53" s="13">
        <v>1</v>
      </c>
      <c r="E53" s="13">
        <v>2</v>
      </c>
      <c r="F53" s="13">
        <v>3</v>
      </c>
      <c r="G53" s="13">
        <v>4</v>
      </c>
      <c r="H53" s="13">
        <v>5</v>
      </c>
      <c r="I53" s="13">
        <v>6</v>
      </c>
      <c r="J53" s="13">
        <v>7</v>
      </c>
      <c r="K53" s="13">
        <v>8.1</v>
      </c>
      <c r="L53" s="13">
        <v>8.1999999999999993</v>
      </c>
      <c r="M53" s="13">
        <v>9</v>
      </c>
      <c r="N53" s="14">
        <v>10.1</v>
      </c>
      <c r="O53" s="13">
        <v>10.199999999999999</v>
      </c>
    </row>
    <row r="54" spans="2:24" ht="45" x14ac:dyDescent="0.25">
      <c r="B54" s="97" t="s">
        <v>24</v>
      </c>
      <c r="C54" s="6" t="s">
        <v>53</v>
      </c>
      <c r="D54" s="16">
        <f>'ввод данных'!D82-'ввод данных'!D83</f>
        <v>30.36</v>
      </c>
      <c r="E54" s="16">
        <f>'ввод данных'!E82-'ввод данных'!E83</f>
        <v>34.18</v>
      </c>
      <c r="F54" s="16">
        <f>'ввод данных'!F82-'ввод данных'!F83</f>
        <v>9.18</v>
      </c>
      <c r="G54" s="16">
        <f>'ввод данных'!G82-'ввод данных'!G83</f>
        <v>4.8499999999999943</v>
      </c>
      <c r="H54" s="16">
        <f>'ввод данных'!H82-'ввод данных'!H83</f>
        <v>-11.729999999999997</v>
      </c>
      <c r="I54" s="16">
        <f>'ввод данных'!I82-'ввод данных'!I83</f>
        <v>6.759999999999998</v>
      </c>
      <c r="J54" s="16">
        <f>'ввод данных'!J82-'ввод данных'!J83</f>
        <v>20.28</v>
      </c>
      <c r="K54" s="16">
        <f>'ввод данных'!K82-'ввод данных'!K83</f>
        <v>12.239999999999995</v>
      </c>
      <c r="L54" s="16">
        <f>'ввод данных'!L82-'ввод данных'!L83</f>
        <v>4.5900000000000034</v>
      </c>
      <c r="M54" s="16">
        <f>'ввод данных'!M82-'ввод данных'!M83</f>
        <v>29.08</v>
      </c>
      <c r="N54" s="16">
        <f>'ввод данных'!N82-'ввод данных'!N83</f>
        <v>48.47</v>
      </c>
      <c r="O54" s="16">
        <f>'ввод данных'!O82-'ввод данных'!O83</f>
        <v>54.34</v>
      </c>
    </row>
    <row r="55" spans="2:24" ht="45" x14ac:dyDescent="0.25">
      <c r="B55" s="97"/>
      <c r="C55" s="6" t="s">
        <v>54</v>
      </c>
      <c r="D55" s="16">
        <f>'ввод данных'!D82-'ввод данных'!D84</f>
        <v>32.090000000000003</v>
      </c>
      <c r="E55" s="16">
        <f>'ввод данных'!E82-'ввод данных'!E84</f>
        <v>27.21</v>
      </c>
      <c r="F55" s="16">
        <f>'ввод данных'!F82-'ввод данных'!F84</f>
        <v>10.100000000000001</v>
      </c>
      <c r="G55" s="16">
        <f>'ввод данных'!G82-'ввод данных'!G84</f>
        <v>3.4300000000000068</v>
      </c>
      <c r="H55" s="16">
        <f>'ввод данных'!H82-'ввод данных'!H84</f>
        <v>-13.82</v>
      </c>
      <c r="I55" s="16">
        <f>'ввод данных'!I82-'ввод данных'!I84</f>
        <v>-5.6300000000000026</v>
      </c>
      <c r="J55" s="16">
        <f>'ввод данных'!J82-'ввод данных'!J84</f>
        <v>12.619999999999997</v>
      </c>
      <c r="K55" s="16">
        <f>'ввод данных'!K82-'ввод данных'!K84</f>
        <v>11.230000000000004</v>
      </c>
      <c r="L55" s="16">
        <f>'ввод данных'!L82-'ввод данных'!L84</f>
        <v>-1.9099999999999966</v>
      </c>
      <c r="M55" s="16">
        <f>'ввод данных'!M82-'ввод данных'!M84</f>
        <v>32.480000000000004</v>
      </c>
      <c r="N55" s="16">
        <f>'ввод данных'!N82-'ввод данных'!N84</f>
        <v>43.9</v>
      </c>
      <c r="O55" s="16">
        <f>'ввод данных'!O82-'ввод данных'!O84</f>
        <v>49.12</v>
      </c>
    </row>
    <row r="58" spans="2:24" ht="18.75" x14ac:dyDescent="0.25">
      <c r="B58" s="20" t="s">
        <v>57</v>
      </c>
    </row>
    <row r="59" spans="2:24" x14ac:dyDescent="0.25">
      <c r="B59" s="85" t="s">
        <v>17</v>
      </c>
      <c r="C59" s="5" t="s">
        <v>58</v>
      </c>
      <c r="D59" s="5" t="s">
        <v>59</v>
      </c>
    </row>
    <row r="60" spans="2:24" ht="45" x14ac:dyDescent="0.25">
      <c r="B60" s="87"/>
      <c r="C60" s="38" t="s">
        <v>70</v>
      </c>
      <c r="D60" s="38" t="s">
        <v>70</v>
      </c>
      <c r="E60" s="39"/>
      <c r="F60" s="39"/>
    </row>
    <row r="61" spans="2:24" x14ac:dyDescent="0.25">
      <c r="B61" s="4" t="s">
        <v>5</v>
      </c>
      <c r="C61" s="16">
        <f>ABS('ввод данных'!D62-'ввод данных'!C62)</f>
        <v>25</v>
      </c>
      <c r="D61" s="16">
        <f>ABS('ввод данных'!F62-'ввод данных'!E62)</f>
        <v>0</v>
      </c>
      <c r="E61" s="40"/>
      <c r="F61" s="41"/>
    </row>
    <row r="62" spans="2:24" x14ac:dyDescent="0.25">
      <c r="B62" s="4" t="s">
        <v>6</v>
      </c>
      <c r="C62" s="16">
        <f>ABS('ввод данных'!D63-'ввод данных'!C63)</f>
        <v>8.93</v>
      </c>
      <c r="D62" s="16">
        <f>ABS('ввод данных'!F63-'ввод данных'!E63)</f>
        <v>12.5</v>
      </c>
      <c r="E62" s="40"/>
      <c r="F62" s="41"/>
    </row>
    <row r="63" spans="2:24" x14ac:dyDescent="0.25">
      <c r="B63" s="4" t="s">
        <v>7</v>
      </c>
      <c r="C63" s="16">
        <f>ABS('ввод данных'!D64-'ввод данных'!C64)</f>
        <v>17.86</v>
      </c>
      <c r="D63" s="16">
        <f>ABS('ввод данных'!F64-'ввод данных'!E64)</f>
        <v>25</v>
      </c>
      <c r="E63" s="42"/>
      <c r="F63" s="41"/>
    </row>
    <row r="64" spans="2:24" x14ac:dyDescent="0.25">
      <c r="B64" s="4" t="s">
        <v>8</v>
      </c>
      <c r="C64" s="16">
        <f>ABS('ввод данных'!D65-'ввод данных'!C65)</f>
        <v>16.07</v>
      </c>
      <c r="D64" s="16">
        <f>ABS('ввод данных'!F65-'ввод данных'!E65)</f>
        <v>12.5</v>
      </c>
      <c r="E64" s="42"/>
      <c r="F64" s="41"/>
    </row>
  </sheetData>
  <mergeCells count="20">
    <mergeCell ref="B59:B60"/>
    <mergeCell ref="B36:B37"/>
    <mergeCell ref="B39:B40"/>
    <mergeCell ref="B45:B46"/>
    <mergeCell ref="B48:B49"/>
    <mergeCell ref="B51:B52"/>
    <mergeCell ref="B54:B55"/>
    <mergeCell ref="B33:B34"/>
    <mergeCell ref="B2:S2"/>
    <mergeCell ref="B3:S3"/>
    <mergeCell ref="B16:B17"/>
    <mergeCell ref="C16:F16"/>
    <mergeCell ref="G16:J16"/>
    <mergeCell ref="K16:N16"/>
    <mergeCell ref="O16:R16"/>
    <mergeCell ref="B24:C24"/>
    <mergeCell ref="D24:E24"/>
    <mergeCell ref="F24:G24"/>
    <mergeCell ref="H24:I24"/>
    <mergeCell ref="B30:B31"/>
  </mergeCells>
  <conditionalFormatting sqref="C25">
    <cfRule type="cellIs" dxfId="44" priority="37" operator="greaterThan">
      <formula>90</formula>
    </cfRule>
    <cfRule type="cellIs" dxfId="43" priority="39" operator="lessThan">
      <formula>80</formula>
    </cfRule>
    <cfRule type="cellIs" dxfId="42" priority="38" operator="between">
      <formula>80</formula>
      <formula>90</formula>
    </cfRule>
  </conditionalFormatting>
  <conditionalFormatting sqref="C61:D64">
    <cfRule type="cellIs" dxfId="41" priority="1" operator="lessThanOrEqual">
      <formula>9</formula>
    </cfRule>
    <cfRule type="cellIs" dxfId="40" priority="2" operator="between">
      <formula>9</formula>
      <formula>20</formula>
    </cfRule>
    <cfRule type="cellIs" dxfId="39" priority="3" operator="greaterThanOrEqual">
      <formula>20</formula>
    </cfRule>
  </conditionalFormatting>
  <conditionalFormatting sqref="C8:H9 C9:C10 H9:H13">
    <cfRule type="cellIs" dxfId="38" priority="45" operator="lessThanOrEqual">
      <formula>80</formula>
    </cfRule>
    <cfRule type="cellIs" dxfId="37" priority="44" operator="between">
      <formula>80</formula>
      <formula>85</formula>
    </cfRule>
    <cfRule type="cellIs" dxfId="36" priority="43" operator="greaterThan">
      <formula>85</formula>
    </cfRule>
  </conditionalFormatting>
  <conditionalFormatting sqref="C18:R19">
    <cfRule type="cellIs" dxfId="35" priority="40" operator="lessThanOrEqual">
      <formula>9</formula>
    </cfRule>
    <cfRule type="cellIs" dxfId="34" priority="42" operator="greaterThanOrEqual">
      <formula>20</formula>
    </cfRule>
    <cfRule type="cellIs" dxfId="33" priority="41" operator="between">
      <formula>9</formula>
      <formula>20</formula>
    </cfRule>
  </conditionalFormatting>
  <conditionalFormatting sqref="D54:O55">
    <cfRule type="cellIs" dxfId="32" priority="4" operator="lessThanOrEqual">
      <formula>9</formula>
    </cfRule>
    <cfRule type="cellIs" dxfId="31" priority="5" operator="between">
      <formula>9</formula>
      <formula>20</formula>
    </cfRule>
    <cfRule type="cellIs" dxfId="30" priority="6" operator="greaterThanOrEqual">
      <formula>20</formula>
    </cfRule>
  </conditionalFormatting>
  <conditionalFormatting sqref="D48:R49">
    <cfRule type="cellIs" dxfId="29" priority="10" operator="lessThanOrEqual">
      <formula>9</formula>
    </cfRule>
    <cfRule type="cellIs" dxfId="28" priority="11" operator="between">
      <formula>9</formula>
      <formula>20</formula>
    </cfRule>
    <cfRule type="cellIs" dxfId="27" priority="12" operator="greaterThanOrEqual">
      <formula>20</formula>
    </cfRule>
  </conditionalFormatting>
  <conditionalFormatting sqref="D39:S40">
    <cfRule type="cellIs" dxfId="26" priority="18" operator="greaterThanOrEqual">
      <formula>20</formula>
    </cfRule>
    <cfRule type="cellIs" dxfId="25" priority="17" operator="between">
      <formula>9</formula>
      <formula>20</formula>
    </cfRule>
    <cfRule type="cellIs" dxfId="24" priority="16" operator="lessThanOrEqual">
      <formula>9</formula>
    </cfRule>
  </conditionalFormatting>
  <conditionalFormatting sqref="D45:W46">
    <cfRule type="cellIs" dxfId="23" priority="13" operator="lessThanOrEqual">
      <formula>9</formula>
    </cfRule>
    <cfRule type="cellIs" dxfId="22" priority="14" operator="between">
      <formula>9</formula>
      <formula>20</formula>
    </cfRule>
    <cfRule type="cellIs" dxfId="21" priority="15" operator="greaterThanOrEqual">
      <formula>20</formula>
    </cfRule>
  </conditionalFormatting>
  <conditionalFormatting sqref="D33:X34">
    <cfRule type="cellIs" dxfId="20" priority="24" operator="greaterThanOrEqual">
      <formula>20</formula>
    </cfRule>
    <cfRule type="cellIs" dxfId="19" priority="22" operator="lessThanOrEqual">
      <formula>9</formula>
    </cfRule>
    <cfRule type="cellIs" dxfId="18" priority="23" operator="between">
      <formula>9</formula>
      <formula>20</formula>
    </cfRule>
  </conditionalFormatting>
  <conditionalFormatting sqref="D51:X52">
    <cfRule type="cellIs" dxfId="17" priority="7" operator="lessThanOrEqual">
      <formula>9</formula>
    </cfRule>
    <cfRule type="cellIs" dxfId="16" priority="8" operator="between">
      <formula>9</formula>
      <formula>20</formula>
    </cfRule>
    <cfRule type="cellIs" dxfId="15" priority="9" operator="greaterThanOrEqual">
      <formula>20</formula>
    </cfRule>
  </conditionalFormatting>
  <conditionalFormatting sqref="D30:AP31">
    <cfRule type="cellIs" dxfId="14" priority="25" operator="lessThanOrEqual">
      <formula>9</formula>
    </cfRule>
    <cfRule type="cellIs" dxfId="13" priority="26" operator="between">
      <formula>9</formula>
      <formula>20</formula>
    </cfRule>
    <cfRule type="cellIs" dxfId="12" priority="27" operator="greaterThanOrEqual">
      <formula>20</formula>
    </cfRule>
  </conditionalFormatting>
  <conditionalFormatting sqref="D36:AW37">
    <cfRule type="cellIs" dxfId="11" priority="21" operator="greaterThanOrEqual">
      <formula>20</formula>
    </cfRule>
    <cfRule type="cellIs" dxfId="10" priority="20" operator="between">
      <formula>9</formula>
      <formula>20</formula>
    </cfRule>
    <cfRule type="cellIs" dxfId="9" priority="19" operator="lessThanOrEqual">
      <formula>9</formula>
    </cfRule>
  </conditionalFormatting>
  <conditionalFormatting sqref="E25">
    <cfRule type="cellIs" dxfId="8" priority="34" operator="greaterThan">
      <formula>90</formula>
    </cfRule>
    <cfRule type="cellIs" dxfId="7" priority="36" operator="lessThan">
      <formula>80</formula>
    </cfRule>
    <cfRule type="cellIs" dxfId="6" priority="35" operator="between">
      <formula>80</formula>
      <formula>90</formula>
    </cfRule>
  </conditionalFormatting>
  <conditionalFormatting sqref="G25">
    <cfRule type="cellIs" dxfId="5" priority="31" operator="greaterThan">
      <formula>90</formula>
    </cfRule>
    <cfRule type="cellIs" dxfId="4" priority="32" operator="between">
      <formula>80</formula>
      <formula>90</formula>
    </cfRule>
    <cfRule type="cellIs" dxfId="3" priority="33" operator="lessThan">
      <formula>80</formula>
    </cfRule>
  </conditionalFormatting>
  <conditionalFormatting sqref="I25">
    <cfRule type="cellIs" dxfId="2" priority="28" operator="greaterThan">
      <formula>90</formula>
    </cfRule>
    <cfRule type="cellIs" dxfId="1" priority="29" operator="between">
      <formula>80</formula>
      <formula>90</formula>
    </cfRule>
    <cfRule type="cellIs" dxfId="0" priority="30" operator="lessThan">
      <formula>80</formula>
    </cfRule>
  </conditionalFormatting>
  <pageMargins left="0.7" right="0.7" top="0.75" bottom="0.75" header="0.3" footer="0.3"/>
  <pageSetup paperSize="9" scale="26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ввод данных</vt:lpstr>
      <vt:lpstr>диагностическая карта</vt:lpstr>
      <vt:lpstr>карта "зоны риска"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Александровна Григорьева</dc:creator>
  <cp:lastModifiedBy>ageeva.yuliya.79@mail.ru</cp:lastModifiedBy>
  <cp:lastPrinted>2023-11-06T01:32:25Z</cp:lastPrinted>
  <dcterms:created xsi:type="dcterms:W3CDTF">2021-12-29T23:35:36Z</dcterms:created>
  <dcterms:modified xsi:type="dcterms:W3CDTF">2023-11-27T02:06:52Z</dcterms:modified>
</cp:coreProperties>
</file>